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log\Looking After Your Pennies\Etsy Products\Budgeting Kit\"/>
    </mc:Choice>
  </mc:AlternateContent>
  <xr:revisionPtr revIDLastSave="0" documentId="13_ncr:1_{94C50CE8-4F00-4A07-8F86-B5EEF54FAFE5}" xr6:coauthVersionLast="45" xr6:coauthVersionMax="45" xr10:uidLastSave="{00000000-0000-0000-0000-000000000000}"/>
  <workbookProtection workbookAlgorithmName="SHA-512" workbookHashValue="fPxshtRw/7qZgsQbbILgLg9FfiFXSuajJ8cCCcVRfUjMrNd6ypVWFoQ2ZPlUnk7Dh0mBRYwFXhIIWCCv7KKBTw==" workbookSaltValue="GVuLoIeqEksoKlIy/Dswsg==" workbookSpinCount="100000" lockStructure="1"/>
  <bookViews>
    <workbookView xWindow="-120" yWindow="-120" windowWidth="20730" windowHeight="11160" xr2:uid="{81431FDB-254C-4F77-9529-48983BE75DF0}"/>
  </bookViews>
  <sheets>
    <sheet name="Budget" sheetId="1" r:id="rId1"/>
    <sheet name="Example Shee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6" i="1" l="1"/>
  <c r="R44" i="1"/>
  <c r="R40" i="1"/>
  <c r="R45" i="1" s="1"/>
  <c r="R26" i="3"/>
  <c r="R44" i="3" s="1"/>
  <c r="R40" i="3"/>
  <c r="R45" i="3" s="1"/>
  <c r="H48" i="3"/>
  <c r="M47" i="3"/>
  <c r="H41" i="3"/>
  <c r="M40" i="3"/>
  <c r="M32" i="3"/>
  <c r="H32" i="3"/>
  <c r="C26" i="3"/>
  <c r="H24" i="3"/>
  <c r="M23" i="3"/>
  <c r="C20" i="3"/>
  <c r="H15" i="3"/>
  <c r="M14" i="3"/>
  <c r="C14" i="3"/>
  <c r="H48" i="1"/>
  <c r="M47" i="1"/>
  <c r="M40" i="1"/>
  <c r="M14" i="1"/>
  <c r="M32" i="1"/>
  <c r="M23" i="1"/>
  <c r="H41" i="1"/>
  <c r="H32" i="1"/>
  <c r="H24" i="1"/>
  <c r="H15" i="1"/>
  <c r="C20" i="1"/>
  <c r="C26" i="1"/>
  <c r="C14" i="1"/>
  <c r="R47" i="1" l="1"/>
  <c r="R47" i="3"/>
  <c r="C28" i="3"/>
  <c r="M50" i="3"/>
  <c r="C28" i="1"/>
  <c r="J32" i="1" s="1"/>
  <c r="M50" i="1"/>
  <c r="E9" i="1" l="1"/>
  <c r="E16" i="3"/>
  <c r="R9" i="3"/>
  <c r="E9" i="3"/>
  <c r="J15" i="3"/>
  <c r="O47" i="3"/>
  <c r="J48" i="3"/>
  <c r="J41" i="3"/>
  <c r="J24" i="3"/>
  <c r="O50" i="3"/>
  <c r="R10" i="3"/>
  <c r="O23" i="3"/>
  <c r="O14" i="3"/>
  <c r="J32" i="3"/>
  <c r="O32" i="3"/>
  <c r="O40" i="3"/>
  <c r="E22" i="3"/>
  <c r="J48" i="1"/>
  <c r="E22" i="1"/>
  <c r="O50" i="1"/>
  <c r="J24" i="1"/>
  <c r="J41" i="1"/>
  <c r="E16" i="1"/>
  <c r="O47" i="1"/>
  <c r="O32" i="1"/>
  <c r="R9" i="1"/>
  <c r="O14" i="1"/>
  <c r="J15" i="1"/>
  <c r="O23" i="1"/>
  <c r="O40" i="1"/>
  <c r="R10" i="1"/>
  <c r="R12" i="3" l="1"/>
  <c r="R12" i="1"/>
</calcChain>
</file>

<file path=xl/sharedStrings.xml><?xml version="1.0" encoding="utf-8"?>
<sst xmlns="http://schemas.openxmlformats.org/spreadsheetml/2006/main" count="290" uniqueCount="122">
  <si>
    <t>Income</t>
  </si>
  <si>
    <t>Amount</t>
  </si>
  <si>
    <t>Due</t>
  </si>
  <si>
    <t>Details</t>
  </si>
  <si>
    <t>Balance</t>
  </si>
  <si>
    <t>Wages</t>
  </si>
  <si>
    <t>Housing</t>
  </si>
  <si>
    <t>Mortgage</t>
  </si>
  <si>
    <t>Council Tax</t>
  </si>
  <si>
    <t>Expenditure</t>
  </si>
  <si>
    <t>Total Wages</t>
  </si>
  <si>
    <t>House maintenance</t>
  </si>
  <si>
    <t>Total Housing</t>
  </si>
  <si>
    <t>Benefits</t>
  </si>
  <si>
    <t>Child Benefit</t>
  </si>
  <si>
    <t>Utilities</t>
  </si>
  <si>
    <t>Total Benefits</t>
  </si>
  <si>
    <t>Electricity/Gas</t>
  </si>
  <si>
    <t>Savings</t>
  </si>
  <si>
    <t>Water</t>
  </si>
  <si>
    <t>Other</t>
  </si>
  <si>
    <t>Phone/internet</t>
  </si>
  <si>
    <t>Investment</t>
  </si>
  <si>
    <t>Mobile phone</t>
  </si>
  <si>
    <t>Personal</t>
  </si>
  <si>
    <t>Total Utilities</t>
  </si>
  <si>
    <t>Christmas</t>
  </si>
  <si>
    <t>Car</t>
  </si>
  <si>
    <t>Total Other</t>
  </si>
  <si>
    <t>Food and drink</t>
  </si>
  <si>
    <t>House</t>
  </si>
  <si>
    <t>Groceries</t>
  </si>
  <si>
    <t>Insurances</t>
  </si>
  <si>
    <t>Total Income</t>
  </si>
  <si>
    <t>Takeaways</t>
  </si>
  <si>
    <t>Holiday</t>
  </si>
  <si>
    <t>Eating Out</t>
  </si>
  <si>
    <t>Total Food and drink</t>
  </si>
  <si>
    <t>Total Saved</t>
  </si>
  <si>
    <t>Transport</t>
  </si>
  <si>
    <t>Car insurance</t>
  </si>
  <si>
    <t>Car tax</t>
  </si>
  <si>
    <t>Car maintenance</t>
  </si>
  <si>
    <t>Total Transport</t>
  </si>
  <si>
    <t>Total Savings</t>
  </si>
  <si>
    <t>Entertainment</t>
  </si>
  <si>
    <t>Days out</t>
  </si>
  <si>
    <t>Holidays</t>
  </si>
  <si>
    <t>Total Entertainment</t>
  </si>
  <si>
    <t>Life insurance</t>
  </si>
  <si>
    <t>Union Fees</t>
  </si>
  <si>
    <t>House insurance</t>
  </si>
  <si>
    <t>Total Insurances</t>
  </si>
  <si>
    <t>Toiletries</t>
  </si>
  <si>
    <t>Clothes</t>
  </si>
  <si>
    <t>Total Personal</t>
  </si>
  <si>
    <t>Giving</t>
  </si>
  <si>
    <t>Birthdays</t>
  </si>
  <si>
    <t>Total Giving</t>
  </si>
  <si>
    <t>Total Expenditure</t>
  </si>
  <si>
    <t>Your Wage</t>
  </si>
  <si>
    <t>Partner Wage</t>
  </si>
  <si>
    <t>You Other</t>
  </si>
  <si>
    <t>Partner Other</t>
  </si>
  <si>
    <t>Mortgage/rent</t>
  </si>
  <si>
    <t>Goal 35%</t>
  </si>
  <si>
    <t>Goal 10%</t>
  </si>
  <si>
    <t>Goal 15%</t>
  </si>
  <si>
    <t>Goal 1%</t>
  </si>
  <si>
    <t>Goal 2%</t>
  </si>
  <si>
    <t>Goal 8%</t>
  </si>
  <si>
    <t>Allowance</t>
  </si>
  <si>
    <t>Savings Tracker</t>
  </si>
  <si>
    <t>Other Wage 1</t>
  </si>
  <si>
    <t>Other Wage 2</t>
  </si>
  <si>
    <t>Other Benefit 1</t>
  </si>
  <si>
    <t>Other Benefit 2</t>
  </si>
  <si>
    <t>Other Housing 1</t>
  </si>
  <si>
    <t>Other Housing 2</t>
  </si>
  <si>
    <t>Other Utilities 1</t>
  </si>
  <si>
    <t>Other Utilities 2</t>
  </si>
  <si>
    <t>Other Food and Drink 1</t>
  </si>
  <si>
    <t>Other Food and Drink 2</t>
  </si>
  <si>
    <t>Other Transport 1</t>
  </si>
  <si>
    <t>Other Transport 2</t>
  </si>
  <si>
    <t>Other Savings 1</t>
  </si>
  <si>
    <t>Other Savings 2</t>
  </si>
  <si>
    <t>Other Entertainment 1</t>
  </si>
  <si>
    <t>Other Entertainment 2</t>
  </si>
  <si>
    <t>Other Insurances 1</t>
  </si>
  <si>
    <t>Other Insurances 2</t>
  </si>
  <si>
    <t>INCOME</t>
  </si>
  <si>
    <t>EXPENDITURE</t>
  </si>
  <si>
    <t>BALANCE</t>
  </si>
  <si>
    <t>SAVINGS</t>
  </si>
  <si>
    <t>Other Personal 1</t>
  </si>
  <si>
    <t>Other Personal 2</t>
  </si>
  <si>
    <t>Debt Repayment</t>
  </si>
  <si>
    <t>Other Giving 1</t>
  </si>
  <si>
    <t>Other Giving 2</t>
  </si>
  <si>
    <t>Credit Card</t>
  </si>
  <si>
    <t>Loan</t>
  </si>
  <si>
    <t>Goal 0%</t>
  </si>
  <si>
    <t>Other Debt Repayment 1</t>
  </si>
  <si>
    <t>Other Debt Repayment 2</t>
  </si>
  <si>
    <t>Total Debt Repayment</t>
  </si>
  <si>
    <t>Fuel</t>
  </si>
  <si>
    <t>TV</t>
  </si>
  <si>
    <t>Sports</t>
  </si>
  <si>
    <t>Critical illness</t>
  </si>
  <si>
    <t>DEBT</t>
  </si>
  <si>
    <t>Debt Tracker</t>
  </si>
  <si>
    <t>Student Loan</t>
  </si>
  <si>
    <t>Personal Loan</t>
  </si>
  <si>
    <t>Other Debt 1</t>
  </si>
  <si>
    <t>Other Debt 2</t>
  </si>
  <si>
    <t>Other Debt 3</t>
  </si>
  <si>
    <t>Total Debt</t>
  </si>
  <si>
    <t>SAVINGS/ASSETS</t>
  </si>
  <si>
    <t>NET WORTH</t>
  </si>
  <si>
    <t>Assets</t>
  </si>
  <si>
    <t>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</si>
</sst>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$-409]* #,##0.00_ ;_-[$$-409]* \-#,##0.00\ ;_-[$$-409]* &quot;-&quot;??_ ;_-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EDEE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7FBB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5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4" xfId="0" applyFont="1" applyBorder="1"/>
    <xf numFmtId="0" fontId="2" fillId="0" borderId="5" xfId="0" applyFont="1" applyBorder="1"/>
    <xf numFmtId="9" fontId="2" fillId="0" borderId="6" xfId="0" applyNumberFormat="1" applyFont="1" applyBorder="1"/>
    <xf numFmtId="0" fontId="2" fillId="0" borderId="7" xfId="0" applyFont="1" applyFill="1" applyBorder="1"/>
    <xf numFmtId="0" fontId="2" fillId="0" borderId="8" xfId="0" applyFont="1" applyBorder="1"/>
    <xf numFmtId="0" fontId="3" fillId="2" borderId="9" xfId="0" applyFont="1" applyFill="1" applyBorder="1"/>
    <xf numFmtId="0" fontId="2" fillId="2" borderId="10" xfId="0" applyFont="1" applyFill="1" applyBorder="1"/>
    <xf numFmtId="9" fontId="2" fillId="2" borderId="11" xfId="2" applyFont="1" applyFill="1" applyBorder="1"/>
    <xf numFmtId="0" fontId="3" fillId="3" borderId="9" xfId="0" applyFont="1" applyFill="1" applyBorder="1"/>
    <xf numFmtId="9" fontId="0" fillId="3" borderId="10" xfId="2" applyFont="1" applyFill="1" applyBorder="1"/>
    <xf numFmtId="0" fontId="0" fillId="0" borderId="3" xfId="0" applyBorder="1"/>
    <xf numFmtId="0" fontId="0" fillId="2" borderId="12" xfId="0" applyFill="1" applyBorder="1"/>
    <xf numFmtId="0" fontId="0" fillId="2" borderId="13" xfId="0" applyFill="1" applyBorder="1"/>
    <xf numFmtId="9" fontId="0" fillId="2" borderId="14" xfId="2" applyFon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3" fillId="4" borderId="12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3" fillId="4" borderId="18" xfId="0" applyFont="1" applyFill="1" applyBorder="1"/>
    <xf numFmtId="0" fontId="3" fillId="2" borderId="20" xfId="0" applyFont="1" applyFill="1" applyBorder="1"/>
    <xf numFmtId="0" fontId="0" fillId="2" borderId="21" xfId="0" applyFill="1" applyBorder="1"/>
    <xf numFmtId="0" fontId="0" fillId="2" borderId="22" xfId="0" applyFill="1" applyBorder="1"/>
    <xf numFmtId="0" fontId="3" fillId="0" borderId="1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3" fillId="3" borderId="20" xfId="0" applyFont="1" applyFill="1" applyBorder="1"/>
    <xf numFmtId="0" fontId="0" fillId="3" borderId="21" xfId="0" applyFill="1" applyBorder="1"/>
    <xf numFmtId="0" fontId="3" fillId="5" borderId="23" xfId="0" applyFont="1" applyFill="1" applyBorder="1"/>
    <xf numFmtId="0" fontId="3" fillId="6" borderId="9" xfId="0" applyFont="1" applyFill="1" applyBorder="1"/>
    <xf numFmtId="0" fontId="0" fillId="6" borderId="10" xfId="0" applyFill="1" applyBorder="1"/>
    <xf numFmtId="9" fontId="2" fillId="6" borderId="11" xfId="2" applyFont="1" applyFill="1" applyBorder="1"/>
    <xf numFmtId="0" fontId="3" fillId="0" borderId="4" xfId="0" applyFont="1" applyBorder="1"/>
    <xf numFmtId="0" fontId="0" fillId="0" borderId="5" xfId="0" applyBorder="1"/>
    <xf numFmtId="9" fontId="0" fillId="0" borderId="6" xfId="0" applyNumberFormat="1" applyBorder="1"/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3" fillId="7" borderId="9" xfId="0" applyFont="1" applyFill="1" applyBorder="1"/>
    <xf numFmtId="0" fontId="0" fillId="7" borderId="10" xfId="0" applyFill="1" applyBorder="1"/>
    <xf numFmtId="0" fontId="3" fillId="6" borderId="20" xfId="0" applyFont="1" applyFill="1" applyBorder="1"/>
    <xf numFmtId="0" fontId="0" fillId="6" borderId="21" xfId="0" applyFill="1" applyBorder="1"/>
    <xf numFmtId="0" fontId="0" fillId="6" borderId="22" xfId="0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3" fillId="0" borderId="4" xfId="0" applyFont="1" applyFill="1" applyBorder="1"/>
    <xf numFmtId="0" fontId="3" fillId="8" borderId="9" xfId="0" applyFont="1" applyFill="1" applyBorder="1"/>
    <xf numFmtId="0" fontId="0" fillId="8" borderId="10" xfId="0" applyFill="1" applyBorder="1"/>
    <xf numFmtId="9" fontId="2" fillId="8" borderId="11" xfId="2" applyFont="1" applyFill="1" applyBorder="1"/>
    <xf numFmtId="0" fontId="0" fillId="7" borderId="15" xfId="0" applyFont="1" applyFill="1" applyBorder="1"/>
    <xf numFmtId="0" fontId="3" fillId="9" borderId="9" xfId="0" applyFont="1" applyFill="1" applyBorder="1"/>
    <xf numFmtId="0" fontId="0" fillId="8" borderId="15" xfId="0" applyFill="1" applyBorder="1"/>
    <xf numFmtId="0" fontId="0" fillId="8" borderId="16" xfId="0" applyFill="1" applyBorder="1"/>
    <xf numFmtId="0" fontId="0" fillId="8" borderId="17" xfId="0" applyFill="1" applyBorder="1"/>
    <xf numFmtId="0" fontId="3" fillId="9" borderId="12" xfId="0" applyFont="1" applyFill="1" applyBorder="1"/>
    <xf numFmtId="0" fontId="3" fillId="7" borderId="20" xfId="0" applyFont="1" applyFill="1" applyBorder="1"/>
    <xf numFmtId="0" fontId="0" fillId="7" borderId="21" xfId="0" applyFill="1" applyBorder="1"/>
    <xf numFmtId="0" fontId="3" fillId="9" borderId="15" xfId="0" applyFont="1" applyFill="1" applyBorder="1"/>
    <xf numFmtId="0" fontId="0" fillId="8" borderId="18" xfId="0" applyFill="1" applyBorder="1"/>
    <xf numFmtId="0" fontId="0" fillId="8" borderId="25" xfId="0" applyFill="1" applyBorder="1"/>
    <xf numFmtId="0" fontId="0" fillId="8" borderId="19" xfId="0" applyFill="1" applyBorder="1"/>
    <xf numFmtId="0" fontId="0" fillId="0" borderId="4" xfId="0" applyBorder="1"/>
    <xf numFmtId="0" fontId="0" fillId="0" borderId="6" xfId="0" applyBorder="1"/>
    <xf numFmtId="0" fontId="3" fillId="8" borderId="20" xfId="0" applyFont="1" applyFill="1" applyBorder="1"/>
    <xf numFmtId="0" fontId="0" fillId="8" borderId="21" xfId="0" applyFill="1" applyBorder="1"/>
    <xf numFmtId="0" fontId="0" fillId="8" borderId="22" xfId="0" applyFill="1" applyBorder="1"/>
    <xf numFmtId="0" fontId="3" fillId="10" borderId="9" xfId="0" applyFont="1" applyFill="1" applyBorder="1"/>
    <xf numFmtId="0" fontId="0" fillId="10" borderId="10" xfId="0" applyFill="1" applyBorder="1"/>
    <xf numFmtId="0" fontId="0" fillId="10" borderId="15" xfId="0" applyFill="1" applyBorder="1"/>
    <xf numFmtId="0" fontId="0" fillId="10" borderId="16" xfId="0" applyFill="1" applyBorder="1"/>
    <xf numFmtId="0" fontId="0" fillId="10" borderId="17" xfId="0" applyFill="1" applyBorder="1"/>
    <xf numFmtId="0" fontId="3" fillId="9" borderId="18" xfId="0" applyFont="1" applyFill="1" applyBorder="1"/>
    <xf numFmtId="0" fontId="2" fillId="11" borderId="1" xfId="0" applyFont="1" applyFill="1" applyBorder="1"/>
    <xf numFmtId="0" fontId="0" fillId="11" borderId="2" xfId="0" applyFill="1" applyBorder="1"/>
    <xf numFmtId="0" fontId="0" fillId="11" borderId="3" xfId="0" applyFill="1" applyBorder="1"/>
    <xf numFmtId="0" fontId="0" fillId="10" borderId="15" xfId="0" applyFont="1" applyFill="1" applyBorder="1"/>
    <xf numFmtId="0" fontId="3" fillId="9" borderId="20" xfId="0" applyFont="1" applyFill="1" applyBorder="1"/>
    <xf numFmtId="0" fontId="3" fillId="10" borderId="20" xfId="0" applyFont="1" applyFill="1" applyBorder="1"/>
    <xf numFmtId="0" fontId="0" fillId="10" borderId="21" xfId="0" applyFill="1" applyBorder="1"/>
    <xf numFmtId="0" fontId="3" fillId="12" borderId="9" xfId="0" applyFont="1" applyFill="1" applyBorder="1"/>
    <xf numFmtId="0" fontId="0" fillId="12" borderId="10" xfId="0" applyFill="1" applyBorder="1"/>
    <xf numFmtId="0" fontId="0" fillId="12" borderId="15" xfId="0" applyFill="1" applyBorder="1"/>
    <xf numFmtId="0" fontId="0" fillId="12" borderId="16" xfId="0" applyFill="1" applyBorder="1"/>
    <xf numFmtId="0" fontId="0" fillId="12" borderId="17" xfId="0" applyFill="1" applyBorder="1"/>
    <xf numFmtId="0" fontId="0" fillId="12" borderId="15" xfId="0" applyFont="1" applyFill="1" applyBorder="1"/>
    <xf numFmtId="0" fontId="3" fillId="12" borderId="20" xfId="0" applyFont="1" applyFill="1" applyBorder="1"/>
    <xf numFmtId="0" fontId="0" fillId="12" borderId="21" xfId="0" applyFill="1" applyBorder="1"/>
    <xf numFmtId="0" fontId="3" fillId="13" borderId="9" xfId="0" applyFont="1" applyFill="1" applyBorder="1"/>
    <xf numFmtId="44" fontId="0" fillId="13" borderId="10" xfId="1" applyFont="1" applyFill="1" applyBorder="1"/>
    <xf numFmtId="0" fontId="0" fillId="13" borderId="10" xfId="0" applyFill="1" applyBorder="1"/>
    <xf numFmtId="0" fontId="0" fillId="13" borderId="12" xfId="0" applyFont="1" applyFill="1" applyBorder="1"/>
    <xf numFmtId="0" fontId="0" fillId="13" borderId="13" xfId="0" applyFill="1" applyBorder="1"/>
    <xf numFmtId="9" fontId="1" fillId="13" borderId="14" xfId="2" applyFont="1" applyFill="1" applyBorder="1"/>
    <xf numFmtId="0" fontId="0" fillId="13" borderId="15" xfId="0" applyFill="1" applyBorder="1"/>
    <xf numFmtId="0" fontId="0" fillId="13" borderId="16" xfId="0" applyFill="1" applyBorder="1"/>
    <xf numFmtId="0" fontId="0" fillId="13" borderId="17" xfId="0" applyFill="1" applyBorder="1"/>
    <xf numFmtId="0" fontId="3" fillId="13" borderId="20" xfId="0" applyFont="1" applyFill="1" applyBorder="1"/>
    <xf numFmtId="0" fontId="0" fillId="13" borderId="21" xfId="0" applyFill="1" applyBorder="1"/>
    <xf numFmtId="0" fontId="3" fillId="14" borderId="9" xfId="0" applyFont="1" applyFill="1" applyBorder="1"/>
    <xf numFmtId="0" fontId="0" fillId="14" borderId="10" xfId="0" applyFill="1" applyBorder="1"/>
    <xf numFmtId="0" fontId="0" fillId="14" borderId="15" xfId="0" applyFill="1" applyBorder="1"/>
    <xf numFmtId="0" fontId="0" fillId="14" borderId="16" xfId="0" applyFill="1" applyBorder="1"/>
    <xf numFmtId="0" fontId="0" fillId="14" borderId="17" xfId="0" applyFill="1" applyBorder="1"/>
    <xf numFmtId="0" fontId="0" fillId="14" borderId="15" xfId="0" applyFont="1" applyFill="1" applyBorder="1"/>
    <xf numFmtId="0" fontId="3" fillId="14" borderId="20" xfId="0" applyFont="1" applyFill="1" applyBorder="1"/>
    <xf numFmtId="0" fontId="0" fillId="14" borderId="21" xfId="0" applyFill="1" applyBorder="1"/>
    <xf numFmtId="0" fontId="3" fillId="15" borderId="9" xfId="0" applyFont="1" applyFill="1" applyBorder="1"/>
    <xf numFmtId="0" fontId="0" fillId="15" borderId="10" xfId="0" applyFill="1" applyBorder="1"/>
    <xf numFmtId="0" fontId="0" fillId="15" borderId="15" xfId="0" applyFont="1" applyFill="1" applyBorder="1"/>
    <xf numFmtId="0" fontId="0" fillId="15" borderId="16" xfId="0" applyFill="1" applyBorder="1"/>
    <xf numFmtId="0" fontId="0" fillId="15" borderId="17" xfId="0" applyFill="1" applyBorder="1"/>
    <xf numFmtId="0" fontId="0" fillId="15" borderId="15" xfId="0" applyFill="1" applyBorder="1"/>
    <xf numFmtId="0" fontId="3" fillId="15" borderId="20" xfId="0" applyFont="1" applyFill="1" applyBorder="1"/>
    <xf numFmtId="0" fontId="0" fillId="15" borderId="21" xfId="0" applyFill="1" applyBorder="1"/>
    <xf numFmtId="0" fontId="3" fillId="16" borderId="9" xfId="0" applyFont="1" applyFill="1" applyBorder="1"/>
    <xf numFmtId="0" fontId="0" fillId="16" borderId="10" xfId="0" applyFill="1" applyBorder="1"/>
    <xf numFmtId="0" fontId="0" fillId="16" borderId="15" xfId="0" applyFont="1" applyFill="1" applyBorder="1"/>
    <xf numFmtId="0" fontId="0" fillId="16" borderId="16" xfId="0" applyFill="1" applyBorder="1"/>
    <xf numFmtId="0" fontId="0" fillId="16" borderId="17" xfId="0" applyFill="1" applyBorder="1"/>
    <xf numFmtId="0" fontId="3" fillId="16" borderId="20" xfId="0" applyFont="1" applyFill="1" applyBorder="1"/>
    <xf numFmtId="0" fontId="0" fillId="16" borderId="21" xfId="0" applyFill="1" applyBorder="1"/>
    <xf numFmtId="0" fontId="3" fillId="17" borderId="9" xfId="0" applyFont="1" applyFill="1" applyBorder="1"/>
    <xf numFmtId="0" fontId="0" fillId="17" borderId="10" xfId="0" applyFill="1" applyBorder="1"/>
    <xf numFmtId="0" fontId="0" fillId="17" borderId="15" xfId="0" applyFill="1" applyBorder="1"/>
    <xf numFmtId="0" fontId="0" fillId="17" borderId="16" xfId="0" applyFill="1" applyBorder="1"/>
    <xf numFmtId="0" fontId="0" fillId="17" borderId="17" xfId="0" applyFill="1" applyBorder="1"/>
    <xf numFmtId="0" fontId="3" fillId="17" borderId="20" xfId="0" applyFont="1" applyFill="1" applyBorder="1"/>
    <xf numFmtId="0" fontId="0" fillId="17" borderId="21" xfId="0" applyFill="1" applyBorder="1"/>
    <xf numFmtId="0" fontId="0" fillId="0" borderId="0" xfId="0" applyBorder="1"/>
    <xf numFmtId="9" fontId="2" fillId="11" borderId="3" xfId="2" applyFont="1" applyFill="1" applyBorder="1"/>
    <xf numFmtId="9" fontId="2" fillId="3" borderId="22" xfId="2" applyFont="1" applyFill="1" applyBorder="1"/>
    <xf numFmtId="9" fontId="2" fillId="3" borderId="11" xfId="2" applyFont="1" applyFill="1" applyBorder="1" applyAlignment="1">
      <alignment horizontal="right"/>
    </xf>
    <xf numFmtId="9" fontId="2" fillId="7" borderId="22" xfId="2" applyFont="1" applyFill="1" applyBorder="1"/>
    <xf numFmtId="9" fontId="2" fillId="7" borderId="11" xfId="2" applyFont="1" applyFill="1" applyBorder="1" applyAlignment="1">
      <alignment horizontal="right"/>
    </xf>
    <xf numFmtId="9" fontId="2" fillId="10" borderId="11" xfId="2" applyFont="1" applyFill="1" applyBorder="1" applyAlignment="1">
      <alignment horizontal="right"/>
    </xf>
    <xf numFmtId="9" fontId="2" fillId="10" borderId="22" xfId="2" applyFont="1" applyFill="1" applyBorder="1"/>
    <xf numFmtId="9" fontId="0" fillId="0" borderId="6" xfId="0" applyNumberFormat="1" applyBorder="1" applyAlignment="1">
      <alignment horizontal="right"/>
    </xf>
    <xf numFmtId="9" fontId="2" fillId="12" borderId="11" xfId="2" applyFont="1" applyFill="1" applyBorder="1" applyAlignment="1">
      <alignment horizontal="right"/>
    </xf>
    <xf numFmtId="9" fontId="2" fillId="12" borderId="22" xfId="2" applyFont="1" applyFill="1" applyBorder="1"/>
    <xf numFmtId="9" fontId="2" fillId="13" borderId="22" xfId="2" applyFont="1" applyFill="1" applyBorder="1"/>
    <xf numFmtId="9" fontId="2" fillId="13" borderId="11" xfId="2" applyFont="1" applyFill="1" applyBorder="1" applyAlignment="1">
      <alignment horizontal="right"/>
    </xf>
    <xf numFmtId="9" fontId="2" fillId="14" borderId="22" xfId="2" applyFont="1" applyFill="1" applyBorder="1"/>
    <xf numFmtId="9" fontId="2" fillId="14" borderId="11" xfId="2" applyFont="1" applyFill="1" applyBorder="1" applyAlignment="1">
      <alignment horizontal="right"/>
    </xf>
    <xf numFmtId="9" fontId="2" fillId="15" borderId="22" xfId="2" applyFont="1" applyFill="1" applyBorder="1"/>
    <xf numFmtId="9" fontId="2" fillId="15" borderId="11" xfId="2" applyFont="1" applyFill="1" applyBorder="1" applyAlignment="1">
      <alignment horizontal="right"/>
    </xf>
    <xf numFmtId="9" fontId="2" fillId="16" borderId="22" xfId="2" applyFont="1" applyFill="1" applyBorder="1"/>
    <xf numFmtId="9" fontId="2" fillId="16" borderId="11" xfId="2" applyFont="1" applyFill="1" applyBorder="1" applyAlignment="1">
      <alignment horizontal="right"/>
    </xf>
    <xf numFmtId="9" fontId="2" fillId="17" borderId="22" xfId="2" applyFont="1" applyFill="1" applyBorder="1"/>
    <xf numFmtId="9" fontId="2" fillId="17" borderId="11" xfId="2" applyFont="1" applyFill="1" applyBorder="1" applyAlignment="1">
      <alignment horizontal="right"/>
    </xf>
    <xf numFmtId="0" fontId="0" fillId="16" borderId="13" xfId="0" applyFill="1" applyBorder="1"/>
    <xf numFmtId="9" fontId="2" fillId="16" borderId="14" xfId="2" applyFont="1" applyFill="1" applyBorder="1" applyAlignment="1">
      <alignment horizontal="right"/>
    </xf>
    <xf numFmtId="0" fontId="0" fillId="16" borderId="12" xfId="0" applyFont="1" applyFill="1" applyBorder="1"/>
    <xf numFmtId="0" fontId="2" fillId="12" borderId="1" xfId="0" applyFont="1" applyFill="1" applyBorder="1"/>
    <xf numFmtId="0" fontId="0" fillId="6" borderId="13" xfId="0" applyFill="1" applyBorder="1"/>
    <xf numFmtId="9" fontId="2" fillId="6" borderId="14" xfId="2" applyFont="1" applyFill="1" applyBorder="1"/>
    <xf numFmtId="0" fontId="0" fillId="6" borderId="12" xfId="0" applyFont="1" applyFill="1" applyBorder="1"/>
    <xf numFmtId="0" fontId="0" fillId="3" borderId="18" xfId="0" applyFill="1" applyBorder="1"/>
    <xf numFmtId="0" fontId="0" fillId="3" borderId="25" xfId="0" applyFill="1" applyBorder="1"/>
    <xf numFmtId="0" fontId="0" fillId="3" borderId="19" xfId="0" applyFill="1" applyBorder="1"/>
    <xf numFmtId="0" fontId="0" fillId="7" borderId="18" xfId="0" applyFont="1" applyFill="1" applyBorder="1"/>
    <xf numFmtId="0" fontId="0" fillId="7" borderId="25" xfId="0" applyFill="1" applyBorder="1"/>
    <xf numFmtId="0" fontId="0" fillId="7" borderId="19" xfId="0" applyFill="1" applyBorder="1"/>
    <xf numFmtId="0" fontId="0" fillId="10" borderId="18" xfId="0" applyFont="1" applyFill="1" applyBorder="1"/>
    <xf numFmtId="0" fontId="0" fillId="10" borderId="25" xfId="0" applyFill="1" applyBorder="1"/>
    <xf numFmtId="0" fontId="0" fillId="10" borderId="19" xfId="0" applyFill="1" applyBorder="1"/>
    <xf numFmtId="0" fontId="0" fillId="12" borderId="18" xfId="0" applyFont="1" applyFill="1" applyBorder="1"/>
    <xf numFmtId="0" fontId="0" fillId="12" borderId="25" xfId="0" applyFill="1" applyBorder="1"/>
    <xf numFmtId="0" fontId="0" fillId="12" borderId="19" xfId="0" applyFill="1" applyBorder="1"/>
    <xf numFmtId="0" fontId="0" fillId="13" borderId="18" xfId="0" applyFill="1" applyBorder="1"/>
    <xf numFmtId="0" fontId="0" fillId="13" borderId="25" xfId="0" applyFill="1" applyBorder="1"/>
    <xf numFmtId="0" fontId="0" fillId="13" borderId="19" xfId="0" applyFill="1" applyBorder="1"/>
    <xf numFmtId="0" fontId="0" fillId="14" borderId="18" xfId="0" applyFont="1" applyFill="1" applyBorder="1"/>
    <xf numFmtId="0" fontId="0" fillId="14" borderId="25" xfId="0" applyFill="1" applyBorder="1"/>
    <xf numFmtId="0" fontId="0" fillId="14" borderId="19" xfId="0" applyFill="1" applyBorder="1"/>
    <xf numFmtId="0" fontId="0" fillId="15" borderId="18" xfId="0" applyFill="1" applyBorder="1"/>
    <xf numFmtId="0" fontId="0" fillId="15" borderId="25" xfId="0" applyFill="1" applyBorder="1"/>
    <xf numFmtId="0" fontId="0" fillId="15" borderId="19" xfId="0" applyFill="1" applyBorder="1"/>
    <xf numFmtId="0" fontId="0" fillId="0" borderId="26" xfId="0" applyBorder="1"/>
    <xf numFmtId="0" fontId="0" fillId="0" borderId="27" xfId="0" applyBorder="1"/>
    <xf numFmtId="0" fontId="2" fillId="0" borderId="23" xfId="0" applyFont="1" applyBorder="1"/>
    <xf numFmtId="0" fontId="2" fillId="0" borderId="29" xfId="0" applyFont="1" applyBorder="1"/>
    <xf numFmtId="0" fontId="2" fillId="0" borderId="24" xfId="0" applyFont="1" applyBorder="1"/>
    <xf numFmtId="0" fontId="0" fillId="16" borderId="18" xfId="0" applyFont="1" applyFill="1" applyBorder="1"/>
    <xf numFmtId="0" fontId="0" fillId="16" borderId="25" xfId="0" applyFill="1" applyBorder="1"/>
    <xf numFmtId="0" fontId="0" fillId="16" borderId="19" xfId="0" applyFill="1" applyBorder="1"/>
    <xf numFmtId="9" fontId="0" fillId="0" borderId="28" xfId="0" applyNumberFormat="1" applyBorder="1"/>
    <xf numFmtId="0" fontId="3" fillId="0" borderId="26" xfId="0" applyFont="1" applyFill="1" applyBorder="1"/>
    <xf numFmtId="0" fontId="0" fillId="0" borderId="27" xfId="0" applyFill="1" applyBorder="1"/>
    <xf numFmtId="9" fontId="2" fillId="0" borderId="28" xfId="2" applyFont="1" applyFill="1" applyBorder="1"/>
    <xf numFmtId="0" fontId="0" fillId="17" borderId="18" xfId="0" applyFill="1" applyBorder="1"/>
    <xf numFmtId="0" fontId="0" fillId="17" borderId="25" xfId="0" applyFill="1" applyBorder="1"/>
    <xf numFmtId="0" fontId="0" fillId="17" borderId="19" xfId="0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5" fillId="18" borderId="0" xfId="0" applyFont="1" applyFill="1" applyAlignment="1">
      <alignment horizontal="center"/>
    </xf>
    <xf numFmtId="0" fontId="0" fillId="18" borderId="0" xfId="0" applyFill="1"/>
    <xf numFmtId="0" fontId="2" fillId="0" borderId="6" xfId="0" applyFont="1" applyBorder="1"/>
    <xf numFmtId="44" fontId="0" fillId="0" borderId="6" xfId="0" applyNumberFormat="1" applyBorder="1"/>
    <xf numFmtId="0" fontId="3" fillId="19" borderId="9" xfId="0" applyFont="1" applyFill="1" applyBorder="1"/>
    <xf numFmtId="44" fontId="0" fillId="19" borderId="11" xfId="0" applyNumberFormat="1" applyFill="1" applyBorder="1"/>
    <xf numFmtId="0" fontId="3" fillId="19" borderId="12" xfId="0" applyFont="1" applyFill="1" applyBorder="1"/>
    <xf numFmtId="44" fontId="0" fillId="19" borderId="14" xfId="0" applyNumberFormat="1" applyFill="1" applyBorder="1"/>
    <xf numFmtId="0" fontId="3" fillId="19" borderId="15" xfId="0" applyFont="1" applyFill="1" applyBorder="1"/>
    <xf numFmtId="0" fontId="3" fillId="19" borderId="18" xfId="0" applyFont="1" applyFill="1" applyBorder="1"/>
    <xf numFmtId="0" fontId="3" fillId="19" borderId="20" xfId="0" applyFont="1" applyFill="1" applyBorder="1"/>
    <xf numFmtId="0" fontId="2" fillId="19" borderId="1" xfId="0" applyFont="1" applyFill="1" applyBorder="1"/>
    <xf numFmtId="44" fontId="0" fillId="19" borderId="3" xfId="1" applyFont="1" applyFill="1" applyBorder="1"/>
    <xf numFmtId="0" fontId="3" fillId="20" borderId="9" xfId="0" applyFont="1" applyFill="1" applyBorder="1"/>
    <xf numFmtId="0" fontId="0" fillId="20" borderId="10" xfId="0" applyFill="1" applyBorder="1"/>
    <xf numFmtId="9" fontId="2" fillId="20" borderId="11" xfId="2" applyFont="1" applyFill="1" applyBorder="1" applyAlignment="1">
      <alignment horizontal="right"/>
    </xf>
    <xf numFmtId="0" fontId="0" fillId="20" borderId="15" xfId="0" applyFill="1" applyBorder="1"/>
    <xf numFmtId="0" fontId="0" fillId="20" borderId="16" xfId="0" applyFill="1" applyBorder="1"/>
    <xf numFmtId="0" fontId="0" fillId="20" borderId="17" xfId="0" applyFill="1" applyBorder="1"/>
    <xf numFmtId="0" fontId="0" fillId="20" borderId="18" xfId="0" applyFill="1" applyBorder="1"/>
    <xf numFmtId="0" fontId="0" fillId="20" borderId="25" xfId="0" applyFill="1" applyBorder="1"/>
    <xf numFmtId="0" fontId="0" fillId="20" borderId="19" xfId="0" applyFill="1" applyBorder="1"/>
    <xf numFmtId="0" fontId="3" fillId="20" borderId="20" xfId="0" applyFont="1" applyFill="1" applyBorder="1"/>
    <xf numFmtId="0" fontId="0" fillId="20" borderId="21" xfId="0" applyFill="1" applyBorder="1"/>
    <xf numFmtId="9" fontId="2" fillId="20" borderId="22" xfId="2" applyFont="1" applyFill="1" applyBorder="1"/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164" fontId="2" fillId="2" borderId="10" xfId="1" applyNumberFormat="1" applyFont="1" applyFill="1" applyBorder="1"/>
    <xf numFmtId="164" fontId="0" fillId="2" borderId="13" xfId="1" applyNumberFormat="1" applyFont="1" applyFill="1" applyBorder="1"/>
    <xf numFmtId="164" fontId="1" fillId="2" borderId="16" xfId="1" applyNumberFormat="1" applyFont="1" applyFill="1" applyBorder="1"/>
    <xf numFmtId="164" fontId="0" fillId="2" borderId="21" xfId="1" applyNumberFormat="1" applyFont="1" applyFill="1" applyBorder="1"/>
    <xf numFmtId="164" fontId="0" fillId="0" borderId="5" xfId="1" applyNumberFormat="1" applyFont="1" applyFill="1" applyBorder="1"/>
    <xf numFmtId="164" fontId="0" fillId="6" borderId="10" xfId="1" applyNumberFormat="1" applyFont="1" applyFill="1" applyBorder="1"/>
    <xf numFmtId="164" fontId="0" fillId="6" borderId="16" xfId="1" applyNumberFormat="1" applyFont="1" applyFill="1" applyBorder="1"/>
    <xf numFmtId="164" fontId="0" fillId="6" borderId="13" xfId="1" applyNumberFormat="1" applyFont="1" applyFill="1" applyBorder="1"/>
    <xf numFmtId="164" fontId="0" fillId="6" borderId="21" xfId="1" applyNumberFormat="1" applyFont="1" applyFill="1" applyBorder="1"/>
    <xf numFmtId="164" fontId="0" fillId="8" borderId="10" xfId="1" applyNumberFormat="1" applyFont="1" applyFill="1" applyBorder="1"/>
    <xf numFmtId="164" fontId="0" fillId="8" borderId="16" xfId="1" applyNumberFormat="1" applyFont="1" applyFill="1" applyBorder="1"/>
    <xf numFmtId="164" fontId="4" fillId="8" borderId="16" xfId="1" applyNumberFormat="1" applyFont="1" applyFill="1" applyBorder="1"/>
    <xf numFmtId="164" fontId="0" fillId="8" borderId="25" xfId="1" applyNumberFormat="1" applyFont="1" applyFill="1" applyBorder="1"/>
    <xf numFmtId="164" fontId="0" fillId="8" borderId="21" xfId="1" applyNumberFormat="1" applyFont="1" applyFill="1" applyBorder="1"/>
    <xf numFmtId="164" fontId="0" fillId="0" borderId="0" xfId="1" applyNumberFormat="1" applyFont="1"/>
    <xf numFmtId="164" fontId="0" fillId="11" borderId="2" xfId="1" applyNumberFormat="1" applyFont="1" applyFill="1" applyBorder="1"/>
    <xf numFmtId="164" fontId="0" fillId="3" borderId="10" xfId="1" applyNumberFormat="1" applyFont="1" applyFill="1" applyBorder="1"/>
    <xf numFmtId="164" fontId="1" fillId="3" borderId="16" xfId="1" applyNumberFormat="1" applyFont="1" applyFill="1" applyBorder="1"/>
    <xf numFmtId="164" fontId="0" fillId="3" borderId="16" xfId="1" applyNumberFormat="1" applyFont="1" applyFill="1" applyBorder="1"/>
    <xf numFmtId="164" fontId="4" fillId="3" borderId="16" xfId="1" applyNumberFormat="1" applyFont="1" applyFill="1" applyBorder="1"/>
    <xf numFmtId="164" fontId="4" fillId="3" borderId="25" xfId="1" applyNumberFormat="1" applyFont="1" applyFill="1" applyBorder="1"/>
    <xf numFmtId="164" fontId="0" fillId="3" borderId="21" xfId="1" applyNumberFormat="1" applyFont="1" applyFill="1" applyBorder="1"/>
    <xf numFmtId="164" fontId="0" fillId="0" borderId="5" xfId="1" applyNumberFormat="1" applyFont="1" applyBorder="1"/>
    <xf numFmtId="164" fontId="0" fillId="7" borderId="10" xfId="1" applyNumberFormat="1" applyFont="1" applyFill="1" applyBorder="1"/>
    <xf numFmtId="164" fontId="4" fillId="7" borderId="16" xfId="1" applyNumberFormat="1" applyFont="1" applyFill="1" applyBorder="1"/>
    <xf numFmtId="164" fontId="0" fillId="7" borderId="16" xfId="1" applyNumberFormat="1" applyFont="1" applyFill="1" applyBorder="1"/>
    <xf numFmtId="164" fontId="0" fillId="7" borderId="25" xfId="1" applyNumberFormat="1" applyFont="1" applyFill="1" applyBorder="1"/>
    <xf numFmtId="164" fontId="0" fillId="7" borderId="21" xfId="1" applyNumberFormat="1" applyFont="1" applyFill="1" applyBorder="1"/>
    <xf numFmtId="164" fontId="0" fillId="10" borderId="10" xfId="1" applyNumberFormat="1" applyFont="1" applyFill="1" applyBorder="1"/>
    <xf numFmtId="164" fontId="0" fillId="10" borderId="16" xfId="1" applyNumberFormat="1" applyFont="1" applyFill="1" applyBorder="1"/>
    <xf numFmtId="164" fontId="0" fillId="10" borderId="25" xfId="1" applyNumberFormat="1" applyFont="1" applyFill="1" applyBorder="1"/>
    <xf numFmtId="164" fontId="0" fillId="10" borderId="21" xfId="1" applyNumberFormat="1" applyFont="1" applyFill="1" applyBorder="1"/>
    <xf numFmtId="164" fontId="0" fillId="12" borderId="10" xfId="1" applyNumberFormat="1" applyFont="1" applyFill="1" applyBorder="1"/>
    <xf numFmtId="164" fontId="0" fillId="12" borderId="16" xfId="1" applyNumberFormat="1" applyFont="1" applyFill="1" applyBorder="1"/>
    <xf numFmtId="164" fontId="4" fillId="12" borderId="16" xfId="1" applyNumberFormat="1" applyFont="1" applyFill="1" applyBorder="1"/>
    <xf numFmtId="164" fontId="4" fillId="12" borderId="25" xfId="1" applyNumberFormat="1" applyFont="1" applyFill="1" applyBorder="1"/>
    <xf numFmtId="164" fontId="0" fillId="12" borderId="21" xfId="1" applyNumberFormat="1" applyFont="1" applyFill="1" applyBorder="1"/>
    <xf numFmtId="164" fontId="0" fillId="0" borderId="27" xfId="1" applyNumberFormat="1" applyFont="1" applyBorder="1"/>
    <xf numFmtId="164" fontId="0" fillId="20" borderId="10" xfId="1" applyNumberFormat="1" applyFont="1" applyFill="1" applyBorder="1"/>
    <xf numFmtId="164" fontId="0" fillId="20" borderId="16" xfId="1" applyNumberFormat="1" applyFont="1" applyFill="1" applyBorder="1"/>
    <xf numFmtId="164" fontId="4" fillId="20" borderId="16" xfId="1" applyNumberFormat="1" applyFont="1" applyFill="1" applyBorder="1"/>
    <xf numFmtId="164" fontId="0" fillId="20" borderId="25" xfId="1" applyNumberFormat="1" applyFont="1" applyFill="1" applyBorder="1"/>
    <xf numFmtId="164" fontId="0" fillId="20" borderId="21" xfId="1" applyNumberFormat="1" applyFont="1" applyFill="1" applyBorder="1"/>
    <xf numFmtId="164" fontId="0" fillId="13" borderId="10" xfId="1" applyNumberFormat="1" applyFont="1" applyFill="1" applyBorder="1"/>
    <xf numFmtId="164" fontId="4" fillId="13" borderId="13" xfId="1" applyNumberFormat="1" applyFont="1" applyFill="1" applyBorder="1"/>
    <xf numFmtId="164" fontId="4" fillId="13" borderId="16" xfId="1" applyNumberFormat="1" applyFont="1" applyFill="1" applyBorder="1"/>
    <xf numFmtId="164" fontId="4" fillId="13" borderId="25" xfId="1" applyNumberFormat="1" applyFont="1" applyFill="1" applyBorder="1"/>
    <xf numFmtId="164" fontId="0" fillId="13" borderId="21" xfId="1" applyNumberFormat="1" applyFont="1" applyFill="1" applyBorder="1"/>
    <xf numFmtId="164" fontId="0" fillId="14" borderId="10" xfId="1" applyNumberFormat="1" applyFont="1" applyFill="1" applyBorder="1"/>
    <xf numFmtId="164" fontId="0" fillId="14" borderId="16" xfId="1" applyNumberFormat="1" applyFont="1" applyFill="1" applyBorder="1"/>
    <xf numFmtId="164" fontId="4" fillId="14" borderId="16" xfId="1" applyNumberFormat="1" applyFont="1" applyFill="1" applyBorder="1"/>
    <xf numFmtId="164" fontId="0" fillId="14" borderId="25" xfId="1" applyNumberFormat="1" applyFont="1" applyFill="1" applyBorder="1"/>
    <xf numFmtId="164" fontId="0" fillId="14" borderId="21" xfId="1" applyNumberFormat="1" applyFont="1" applyFill="1" applyBorder="1"/>
    <xf numFmtId="164" fontId="0" fillId="15" borderId="10" xfId="1" applyNumberFormat="1" applyFont="1" applyFill="1" applyBorder="1"/>
    <xf numFmtId="164" fontId="0" fillId="15" borderId="16" xfId="1" applyNumberFormat="1" applyFont="1" applyFill="1" applyBorder="1"/>
    <xf numFmtId="164" fontId="4" fillId="15" borderId="16" xfId="1" applyNumberFormat="1" applyFont="1" applyFill="1" applyBorder="1"/>
    <xf numFmtId="164" fontId="4" fillId="15" borderId="25" xfId="1" applyNumberFormat="1" applyFont="1" applyFill="1" applyBorder="1"/>
    <xf numFmtId="164" fontId="0" fillId="15" borderId="21" xfId="1" applyNumberFormat="1" applyFont="1" applyFill="1" applyBorder="1"/>
    <xf numFmtId="164" fontId="0" fillId="16" borderId="10" xfId="1" applyNumberFormat="1" applyFont="1" applyFill="1" applyBorder="1"/>
    <xf numFmtId="164" fontId="0" fillId="16" borderId="13" xfId="1" applyNumberFormat="1" applyFont="1" applyFill="1" applyBorder="1"/>
    <xf numFmtId="164" fontId="4" fillId="16" borderId="16" xfId="1" applyNumberFormat="1" applyFont="1" applyFill="1" applyBorder="1"/>
    <xf numFmtId="164" fontId="4" fillId="16" borderId="25" xfId="1" applyNumberFormat="1" applyFont="1" applyFill="1" applyBorder="1"/>
    <xf numFmtId="164" fontId="0" fillId="16" borderId="21" xfId="1" applyNumberFormat="1" applyFont="1" applyFill="1" applyBorder="1"/>
    <xf numFmtId="164" fontId="0" fillId="17" borderId="10" xfId="1" applyNumberFormat="1" applyFont="1" applyFill="1" applyBorder="1"/>
    <xf numFmtId="164" fontId="0" fillId="17" borderId="16" xfId="1" applyNumberFormat="1" applyFont="1" applyFill="1" applyBorder="1"/>
    <xf numFmtId="164" fontId="4" fillId="17" borderId="16" xfId="1" applyNumberFormat="1" applyFont="1" applyFill="1" applyBorder="1"/>
    <xf numFmtId="164" fontId="0" fillId="17" borderId="25" xfId="1" applyNumberFormat="1" applyFont="1" applyFill="1" applyBorder="1"/>
    <xf numFmtId="164" fontId="0" fillId="17" borderId="21" xfId="1" applyNumberFormat="1" applyFont="1" applyFill="1" applyBorder="1"/>
    <xf numFmtId="164" fontId="0" fillId="0" borderId="27" xfId="1" applyNumberFormat="1" applyFont="1" applyFill="1" applyBorder="1"/>
    <xf numFmtId="164" fontId="0" fillId="0" borderId="0" xfId="1" applyNumberFormat="1" applyFont="1" applyBorder="1"/>
    <xf numFmtId="164" fontId="0" fillId="4" borderId="14" xfId="0" applyNumberFormat="1" applyFill="1" applyBorder="1"/>
    <xf numFmtId="164" fontId="0" fillId="4" borderId="19" xfId="0" applyNumberFormat="1" applyFill="1" applyBorder="1"/>
    <xf numFmtId="164" fontId="0" fillId="0" borderId="3" xfId="0" applyNumberFormat="1" applyFill="1" applyBorder="1"/>
    <xf numFmtId="164" fontId="0" fillId="5" borderId="24" xfId="0" applyNumberFormat="1" applyFill="1" applyBorder="1"/>
    <xf numFmtId="164" fontId="0" fillId="9" borderId="11" xfId="0" applyNumberFormat="1" applyFill="1" applyBorder="1"/>
    <xf numFmtId="164" fontId="0" fillId="9" borderId="14" xfId="0" applyNumberFormat="1" applyFill="1" applyBorder="1"/>
    <xf numFmtId="164" fontId="0" fillId="9" borderId="17" xfId="0" applyNumberFormat="1" applyFill="1" applyBorder="1"/>
    <xf numFmtId="164" fontId="0" fillId="9" borderId="19" xfId="0" applyNumberFormat="1" applyFill="1" applyBorder="1"/>
    <xf numFmtId="164" fontId="0" fillId="9" borderId="22" xfId="0" applyNumberFormat="1" applyFill="1" applyBorder="1"/>
    <xf numFmtId="164" fontId="0" fillId="0" borderId="6" xfId="0" applyNumberFormat="1" applyBorder="1"/>
    <xf numFmtId="164" fontId="0" fillId="9" borderId="3" xfId="1" applyNumberFormat="1" applyFont="1" applyFill="1" applyBorder="1"/>
    <xf numFmtId="164" fontId="0" fillId="19" borderId="11" xfId="0" applyNumberFormat="1" applyFill="1" applyBorder="1"/>
    <xf numFmtId="164" fontId="0" fillId="19" borderId="14" xfId="0" applyNumberFormat="1" applyFill="1" applyBorder="1"/>
    <xf numFmtId="164" fontId="0" fillId="19" borderId="17" xfId="0" applyNumberFormat="1" applyFill="1" applyBorder="1"/>
    <xf numFmtId="164" fontId="0" fillId="19" borderId="19" xfId="0" applyNumberFormat="1" applyFill="1" applyBorder="1"/>
    <xf numFmtId="164" fontId="0" fillId="19" borderId="22" xfId="0" applyNumberFormat="1" applyFill="1" applyBorder="1"/>
    <xf numFmtId="164" fontId="0" fillId="19" borderId="3" xfId="1" applyNumberFormat="1" applyFont="1" applyFill="1" applyBorder="1"/>
    <xf numFmtId="164" fontId="0" fillId="3" borderId="10" xfId="0" applyNumberFormat="1" applyFill="1" applyBorder="1"/>
    <xf numFmtId="164" fontId="0" fillId="0" borderId="5" xfId="0" applyNumberFormat="1" applyBorder="1"/>
    <xf numFmtId="164" fontId="0" fillId="0" borderId="0" xfId="0" applyNumberForma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A7FBB5"/>
      <color rgb="FF6DF9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962025</xdr:colOff>
      <xdr:row>0</xdr:row>
      <xdr:rowOff>57151</xdr:rowOff>
    </xdr:from>
    <xdr:to>
      <xdr:col>16</xdr:col>
      <xdr:colOff>904875</xdr:colOff>
      <xdr:row>4</xdr:row>
      <xdr:rowOff>114301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F1C637E-C975-4317-A249-1705B1AA4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11" b="16000"/>
        <a:stretch/>
      </xdr:blipFill>
      <xdr:spPr>
        <a:xfrm>
          <a:off x="962025" y="57151"/>
          <a:ext cx="9906000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962025</xdr:colOff>
      <xdr:row>0</xdr:row>
      <xdr:rowOff>57151</xdr:rowOff>
    </xdr:from>
    <xdr:to>
      <xdr:col>16</xdr:col>
      <xdr:colOff>904875</xdr:colOff>
      <xdr:row>4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A16F74-CD2A-45A8-A2DD-7840FEA57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11" b="16000"/>
        <a:stretch/>
      </xdr:blipFill>
      <xdr:spPr>
        <a:xfrm>
          <a:off x="962025" y="57151"/>
          <a:ext cx="990600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EE75-FE78-4683-B813-54F4ECBEEA09}">
  <dimension ref="B1:R50"/>
  <sheetViews>
    <sheetView showGridLines="0" tabSelected="1" workbookViewId="0">
      <selection activeCell="R44" sqref="R44:R47"/>
    </sheetView>
  </sheetViews>
  <sheetFormatPr defaultRowHeight="15" x14ac:dyDescent="0.25"/>
  <cols>
    <col min="1" max="1" width="5" customWidth="1"/>
    <col min="2" max="2" width="15" bestFit="1" customWidth="1"/>
    <col min="3" max="3" width="10.5703125" bestFit="1" customWidth="1"/>
    <col min="4" max="4" width="7.140625" customWidth="1"/>
    <col min="5" max="5" width="10.42578125" bestFit="1" customWidth="1"/>
    <col min="6" max="6" width="1.7109375" customWidth="1"/>
    <col min="7" max="7" width="23.28515625" bestFit="1" customWidth="1"/>
    <col min="8" max="8" width="10.5703125" bestFit="1" customWidth="1"/>
    <col min="9" max="9" width="6.85546875" customWidth="1"/>
    <col min="10" max="10" width="12.85546875" bestFit="1" customWidth="1"/>
    <col min="11" max="11" width="1.42578125" customWidth="1"/>
    <col min="12" max="12" width="20.42578125" customWidth="1"/>
    <col min="13" max="13" width="11.5703125" bestFit="1" customWidth="1"/>
    <col min="14" max="14" width="7" customWidth="1"/>
    <col min="16" max="16" width="1.42578125" customWidth="1"/>
    <col min="17" max="17" width="14.5703125" bestFit="1" customWidth="1"/>
    <col min="18" max="18" width="12.5703125" bestFit="1" customWidth="1"/>
  </cols>
  <sheetData>
    <row r="1" spans="2:18" ht="15" customHeight="1" x14ac:dyDescent="0.55000000000000004">
      <c r="B1" s="207"/>
      <c r="C1" s="207"/>
      <c r="D1" s="207"/>
      <c r="E1" s="207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2:18" ht="15" customHeight="1" x14ac:dyDescent="0.55000000000000004">
      <c r="B2" s="207"/>
      <c r="C2" s="207"/>
      <c r="D2" s="207"/>
      <c r="E2" s="207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</row>
    <row r="3" spans="2:18" x14ac:dyDescent="0.25"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</row>
    <row r="4" spans="2:18" x14ac:dyDescent="0.25"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</row>
    <row r="5" spans="2:18" ht="15.75" thickBot="1" x14ac:dyDescent="0.3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</row>
    <row r="6" spans="2:18" ht="15.75" thickBot="1" x14ac:dyDescent="0.3">
      <c r="B6" s="232" t="s">
        <v>91</v>
      </c>
      <c r="C6" s="234"/>
      <c r="D6" s="234"/>
      <c r="E6" s="233"/>
      <c r="G6" s="232" t="s">
        <v>92</v>
      </c>
      <c r="H6" s="234"/>
      <c r="I6" s="234"/>
      <c r="J6" s="234"/>
      <c r="K6" s="234"/>
      <c r="L6" s="234"/>
      <c r="M6" s="234"/>
      <c r="N6" s="234"/>
      <c r="O6" s="233"/>
      <c r="Q6" s="232" t="s">
        <v>93</v>
      </c>
      <c r="R6" s="233"/>
    </row>
    <row r="7" spans="2:18" ht="15.75" thickBot="1" x14ac:dyDescent="0.3">
      <c r="B7" s="1" t="s">
        <v>0</v>
      </c>
      <c r="C7" s="2" t="s">
        <v>1</v>
      </c>
      <c r="D7" s="2" t="s">
        <v>2</v>
      </c>
      <c r="E7" s="3" t="s">
        <v>3</v>
      </c>
      <c r="G7" s="191" t="s">
        <v>9</v>
      </c>
      <c r="H7" s="192" t="s">
        <v>1</v>
      </c>
      <c r="I7" s="192" t="s">
        <v>2</v>
      </c>
      <c r="J7" s="193" t="s">
        <v>3</v>
      </c>
      <c r="K7" s="204"/>
      <c r="L7" s="191" t="s">
        <v>9</v>
      </c>
      <c r="M7" s="192" t="s">
        <v>1</v>
      </c>
      <c r="N7" s="192" t="s">
        <v>2</v>
      </c>
      <c r="O7" s="193" t="s">
        <v>3</v>
      </c>
      <c r="Q7" s="11" t="s">
        <v>4</v>
      </c>
      <c r="R7" s="12" t="s">
        <v>1</v>
      </c>
    </row>
    <row r="8" spans="2:18" ht="15.75" thickBot="1" x14ac:dyDescent="0.3">
      <c r="B8" s="5"/>
      <c r="C8" s="6"/>
      <c r="D8" s="6"/>
      <c r="E8" s="7"/>
      <c r="G8" s="8"/>
      <c r="H8" s="9"/>
      <c r="I8" s="9"/>
      <c r="J8" s="10"/>
      <c r="K8" s="205"/>
      <c r="L8" s="8"/>
      <c r="M8" s="9"/>
      <c r="N8" s="9"/>
      <c r="O8" s="10"/>
      <c r="Q8" s="1"/>
      <c r="R8" s="18"/>
    </row>
    <row r="9" spans="2:18" x14ac:dyDescent="0.25">
      <c r="B9" s="13" t="s">
        <v>5</v>
      </c>
      <c r="C9" s="235"/>
      <c r="D9" s="14"/>
      <c r="E9" s="15" t="e">
        <f>C14/C28</f>
        <v>#DIV/0!</v>
      </c>
      <c r="G9" s="16" t="s">
        <v>6</v>
      </c>
      <c r="H9" s="251"/>
      <c r="I9" s="17"/>
      <c r="J9" s="143" t="s">
        <v>65</v>
      </c>
      <c r="K9" s="205"/>
      <c r="L9" s="99" t="s">
        <v>18</v>
      </c>
      <c r="M9" s="278"/>
      <c r="N9" s="101"/>
      <c r="O9" s="152" t="s">
        <v>66</v>
      </c>
      <c r="Q9" s="25" t="s">
        <v>0</v>
      </c>
      <c r="R9" s="305">
        <f>C28</f>
        <v>0</v>
      </c>
    </row>
    <row r="10" spans="2:18" ht="15.75" thickBot="1" x14ac:dyDescent="0.3">
      <c r="B10" s="19" t="s">
        <v>60</v>
      </c>
      <c r="C10" s="236">
        <v>0</v>
      </c>
      <c r="D10" s="20"/>
      <c r="E10" s="21"/>
      <c r="G10" s="22" t="s">
        <v>64</v>
      </c>
      <c r="H10" s="252">
        <v>0</v>
      </c>
      <c r="I10" s="23"/>
      <c r="J10" s="24"/>
      <c r="K10" s="205"/>
      <c r="L10" s="102" t="s">
        <v>24</v>
      </c>
      <c r="M10" s="279">
        <v>0</v>
      </c>
      <c r="N10" s="103"/>
      <c r="O10" s="104"/>
      <c r="Q10" s="29" t="s">
        <v>9</v>
      </c>
      <c r="R10" s="306">
        <f>M50</f>
        <v>0</v>
      </c>
    </row>
    <row r="11" spans="2:18" ht="15.75" thickBot="1" x14ac:dyDescent="0.3">
      <c r="B11" s="19" t="s">
        <v>61</v>
      </c>
      <c r="C11" s="236">
        <v>0</v>
      </c>
      <c r="D11" s="20"/>
      <c r="E11" s="21"/>
      <c r="G11" s="22" t="s">
        <v>8</v>
      </c>
      <c r="H11" s="253">
        <v>0</v>
      </c>
      <c r="I11" s="23"/>
      <c r="J11" s="24"/>
      <c r="K11" s="205"/>
      <c r="L11" s="105" t="s">
        <v>22</v>
      </c>
      <c r="M11" s="280">
        <v>0</v>
      </c>
      <c r="N11" s="106"/>
      <c r="O11" s="107"/>
      <c r="Q11" s="33"/>
      <c r="R11" s="307"/>
    </row>
    <row r="12" spans="2:18" ht="15.75" thickBot="1" x14ac:dyDescent="0.3">
      <c r="B12" s="19" t="s">
        <v>73</v>
      </c>
      <c r="C12" s="236">
        <v>0</v>
      </c>
      <c r="D12" s="20"/>
      <c r="E12" s="21"/>
      <c r="G12" s="22" t="s">
        <v>11</v>
      </c>
      <c r="H12" s="254">
        <v>0</v>
      </c>
      <c r="I12" s="23"/>
      <c r="J12" s="24"/>
      <c r="K12" s="205"/>
      <c r="L12" s="180" t="s">
        <v>85</v>
      </c>
      <c r="M12" s="281">
        <v>0</v>
      </c>
      <c r="N12" s="181"/>
      <c r="O12" s="182"/>
      <c r="Q12" s="39" t="s">
        <v>4</v>
      </c>
      <c r="R12" s="308">
        <f>R9-R10</f>
        <v>0</v>
      </c>
    </row>
    <row r="13" spans="2:18" x14ac:dyDescent="0.25">
      <c r="B13" s="26" t="s">
        <v>74</v>
      </c>
      <c r="C13" s="237">
        <v>0</v>
      </c>
      <c r="D13" s="27"/>
      <c r="E13" s="28"/>
      <c r="G13" s="168" t="s">
        <v>77</v>
      </c>
      <c r="H13" s="255">
        <v>0</v>
      </c>
      <c r="I13" s="169"/>
      <c r="J13" s="170"/>
      <c r="K13" s="205"/>
      <c r="L13" s="180" t="s">
        <v>86</v>
      </c>
      <c r="M13" s="281">
        <v>0</v>
      </c>
      <c r="N13" s="181"/>
      <c r="O13" s="182"/>
    </row>
    <row r="14" spans="2:18" ht="15.75" thickBot="1" x14ac:dyDescent="0.3">
      <c r="B14" s="30" t="s">
        <v>10</v>
      </c>
      <c r="C14" s="238">
        <f>SUM(C10:C13)</f>
        <v>0</v>
      </c>
      <c r="D14" s="31"/>
      <c r="E14" s="32"/>
      <c r="G14" s="168" t="s">
        <v>78</v>
      </c>
      <c r="H14" s="255">
        <v>0</v>
      </c>
      <c r="I14" s="169"/>
      <c r="J14" s="170"/>
      <c r="K14" s="205"/>
      <c r="L14" s="108" t="s">
        <v>44</v>
      </c>
      <c r="M14" s="282">
        <f>SUM(M10:M13)</f>
        <v>0</v>
      </c>
      <c r="N14" s="109"/>
      <c r="O14" s="151" t="e">
        <f>M14/C28</f>
        <v>#DIV/0!</v>
      </c>
    </row>
    <row r="15" spans="2:18" ht="15.75" thickBot="1" x14ac:dyDescent="0.3">
      <c r="B15" s="34"/>
      <c r="C15" s="239"/>
      <c r="D15" s="35"/>
      <c r="E15" s="36"/>
      <c r="G15" s="37" t="s">
        <v>12</v>
      </c>
      <c r="H15" s="256">
        <f>SUM(H10:H14)</f>
        <v>0</v>
      </c>
      <c r="I15" s="38"/>
      <c r="J15" s="142" t="e">
        <f>H15/C28</f>
        <v>#DIV/0!</v>
      </c>
      <c r="K15" s="205"/>
      <c r="L15" s="73"/>
      <c r="M15" s="257"/>
      <c r="N15" s="44"/>
      <c r="O15" s="74"/>
      <c r="Q15" s="232" t="s">
        <v>94</v>
      </c>
      <c r="R15" s="233"/>
    </row>
    <row r="16" spans="2:18" ht="15.75" thickBot="1" x14ac:dyDescent="0.3">
      <c r="B16" s="40" t="s">
        <v>13</v>
      </c>
      <c r="C16" s="240"/>
      <c r="D16" s="41"/>
      <c r="E16" s="42" t="e">
        <f>C20/C28</f>
        <v>#DIV/0!</v>
      </c>
      <c r="G16" s="43"/>
      <c r="H16" s="257"/>
      <c r="I16" s="44"/>
      <c r="J16" s="10"/>
      <c r="K16" s="205"/>
      <c r="L16" s="110" t="s">
        <v>45</v>
      </c>
      <c r="M16" s="283"/>
      <c r="N16" s="111"/>
      <c r="O16" s="154" t="s">
        <v>66</v>
      </c>
      <c r="Q16" s="1" t="s">
        <v>72</v>
      </c>
      <c r="R16" s="4" t="s">
        <v>1</v>
      </c>
    </row>
    <row r="17" spans="2:18" ht="15.75" thickBot="1" x14ac:dyDescent="0.3">
      <c r="B17" s="46" t="s">
        <v>14</v>
      </c>
      <c r="C17" s="241">
        <v>0</v>
      </c>
      <c r="D17" s="165"/>
      <c r="E17" s="166"/>
      <c r="G17" s="49" t="s">
        <v>15</v>
      </c>
      <c r="H17" s="258"/>
      <c r="I17" s="50"/>
      <c r="J17" s="145" t="s">
        <v>66</v>
      </c>
      <c r="K17" s="205"/>
      <c r="L17" s="112" t="s">
        <v>107</v>
      </c>
      <c r="M17" s="284">
        <v>0</v>
      </c>
      <c r="N17" s="113"/>
      <c r="O17" s="114"/>
      <c r="Q17" s="5"/>
      <c r="R17" s="209"/>
    </row>
    <row r="18" spans="2:18" x14ac:dyDescent="0.25">
      <c r="B18" s="167" t="s">
        <v>75</v>
      </c>
      <c r="C18" s="242">
        <v>0</v>
      </c>
      <c r="D18" s="165"/>
      <c r="E18" s="166"/>
      <c r="G18" s="54" t="s">
        <v>17</v>
      </c>
      <c r="H18" s="259">
        <v>0</v>
      </c>
      <c r="I18" s="55"/>
      <c r="J18" s="56"/>
      <c r="K18" s="205"/>
      <c r="L18" s="115" t="s">
        <v>46</v>
      </c>
      <c r="M18" s="284">
        <v>0</v>
      </c>
      <c r="N18" s="113"/>
      <c r="O18" s="114"/>
      <c r="Q18" s="62" t="s">
        <v>22</v>
      </c>
      <c r="R18" s="309">
        <v>0</v>
      </c>
    </row>
    <row r="19" spans="2:18" x14ac:dyDescent="0.25">
      <c r="B19" s="46" t="s">
        <v>76</v>
      </c>
      <c r="C19" s="241">
        <v>0</v>
      </c>
      <c r="D19" s="47"/>
      <c r="E19" s="48"/>
      <c r="G19" s="54" t="s">
        <v>19</v>
      </c>
      <c r="H19" s="260">
        <v>0</v>
      </c>
      <c r="I19" s="55"/>
      <c r="J19" s="56"/>
      <c r="K19" s="205"/>
      <c r="L19" s="115" t="s">
        <v>47</v>
      </c>
      <c r="M19" s="285">
        <v>0</v>
      </c>
      <c r="N19" s="113"/>
      <c r="O19" s="114"/>
      <c r="Q19" s="66" t="s">
        <v>24</v>
      </c>
      <c r="R19" s="310">
        <v>0</v>
      </c>
    </row>
    <row r="20" spans="2:18" ht="15.75" thickBot="1" x14ac:dyDescent="0.3">
      <c r="B20" s="51" t="s">
        <v>16</v>
      </c>
      <c r="C20" s="243">
        <f>SUM(C17:C19)</f>
        <v>0</v>
      </c>
      <c r="D20" s="52"/>
      <c r="E20" s="53"/>
      <c r="G20" s="61" t="s">
        <v>21</v>
      </c>
      <c r="H20" s="260">
        <v>0</v>
      </c>
      <c r="I20" s="55"/>
      <c r="J20" s="56"/>
      <c r="K20" s="205"/>
      <c r="L20" s="115" t="s">
        <v>108</v>
      </c>
      <c r="M20" s="284">
        <v>0</v>
      </c>
      <c r="N20" s="113"/>
      <c r="O20" s="114"/>
      <c r="Q20" s="69" t="s">
        <v>26</v>
      </c>
      <c r="R20" s="311">
        <v>0</v>
      </c>
    </row>
    <row r="21" spans="2:18" ht="15.75" thickBot="1" x14ac:dyDescent="0.3">
      <c r="B21" s="57"/>
      <c r="C21" s="239"/>
      <c r="D21" s="35"/>
      <c r="E21" s="36"/>
      <c r="G21" s="61" t="s">
        <v>23</v>
      </c>
      <c r="H21" s="260">
        <v>0</v>
      </c>
      <c r="I21" s="55"/>
      <c r="J21" s="56"/>
      <c r="K21" s="205"/>
      <c r="L21" s="183" t="s">
        <v>87</v>
      </c>
      <c r="M21" s="286">
        <v>0</v>
      </c>
      <c r="N21" s="184"/>
      <c r="O21" s="185"/>
      <c r="Q21" s="69" t="s">
        <v>27</v>
      </c>
      <c r="R21" s="311">
        <v>0</v>
      </c>
    </row>
    <row r="22" spans="2:18" x14ac:dyDescent="0.25">
      <c r="B22" s="58" t="s">
        <v>20</v>
      </c>
      <c r="C22" s="244"/>
      <c r="D22" s="59"/>
      <c r="E22" s="60" t="e">
        <f>C26/C28</f>
        <v>#DIV/0!</v>
      </c>
      <c r="G22" s="171" t="s">
        <v>79</v>
      </c>
      <c r="H22" s="261">
        <v>0</v>
      </c>
      <c r="I22" s="172"/>
      <c r="J22" s="173"/>
      <c r="K22" s="205"/>
      <c r="L22" s="183" t="s">
        <v>88</v>
      </c>
      <c r="M22" s="286">
        <v>0</v>
      </c>
      <c r="N22" s="184"/>
      <c r="O22" s="185"/>
      <c r="Q22" s="69" t="s">
        <v>30</v>
      </c>
      <c r="R22" s="311">
        <v>0</v>
      </c>
    </row>
    <row r="23" spans="2:18" ht="15.75" thickBot="1" x14ac:dyDescent="0.3">
      <c r="B23" s="63" t="s">
        <v>62</v>
      </c>
      <c r="C23" s="245">
        <v>0</v>
      </c>
      <c r="D23" s="64"/>
      <c r="E23" s="65"/>
      <c r="G23" s="171" t="s">
        <v>80</v>
      </c>
      <c r="H23" s="261">
        <v>0</v>
      </c>
      <c r="I23" s="172"/>
      <c r="J23" s="173"/>
      <c r="K23" s="205"/>
      <c r="L23" s="116" t="s">
        <v>48</v>
      </c>
      <c r="M23" s="287">
        <f>SUM(M17:M22)</f>
        <v>0</v>
      </c>
      <c r="N23" s="117"/>
      <c r="O23" s="153" t="e">
        <f>M23/C28</f>
        <v>#DIV/0!</v>
      </c>
      <c r="Q23" s="83" t="s">
        <v>32</v>
      </c>
      <c r="R23" s="312">
        <v>0</v>
      </c>
    </row>
    <row r="24" spans="2:18" ht="15.75" thickBot="1" x14ac:dyDescent="0.3">
      <c r="B24" s="63" t="s">
        <v>63</v>
      </c>
      <c r="C24" s="246">
        <v>0</v>
      </c>
      <c r="D24" s="64"/>
      <c r="E24" s="65"/>
      <c r="G24" s="67" t="s">
        <v>25</v>
      </c>
      <c r="H24" s="262">
        <f>SUM(H18:H23)</f>
        <v>0</v>
      </c>
      <c r="I24" s="68"/>
      <c r="J24" s="144" t="e">
        <f>H24/C28</f>
        <v>#DIV/0!</v>
      </c>
      <c r="K24" s="205"/>
      <c r="L24" s="73"/>
      <c r="M24" s="257"/>
      <c r="N24" s="44"/>
      <c r="O24" s="74"/>
      <c r="Q24" s="88" t="s">
        <v>35</v>
      </c>
      <c r="R24" s="313">
        <v>0</v>
      </c>
    </row>
    <row r="25" spans="2:18" ht="15.75" thickBot="1" x14ac:dyDescent="0.3">
      <c r="B25" s="70" t="s">
        <v>20</v>
      </c>
      <c r="C25" s="247">
        <v>0</v>
      </c>
      <c r="D25" s="71"/>
      <c r="E25" s="72"/>
      <c r="G25" s="73"/>
      <c r="H25" s="257"/>
      <c r="I25" s="44"/>
      <c r="J25" s="45"/>
      <c r="K25" s="205"/>
      <c r="L25" s="118" t="s">
        <v>32</v>
      </c>
      <c r="M25" s="288"/>
      <c r="N25" s="119"/>
      <c r="O25" s="156" t="s">
        <v>68</v>
      </c>
      <c r="Q25" s="57"/>
      <c r="R25" s="314"/>
    </row>
    <row r="26" spans="2:18" ht="15.75" thickBot="1" x14ac:dyDescent="0.3">
      <c r="B26" s="75" t="s">
        <v>28</v>
      </c>
      <c r="C26" s="248">
        <f>SUM(C23:C25)</f>
        <v>0</v>
      </c>
      <c r="D26" s="76"/>
      <c r="E26" s="77"/>
      <c r="G26" s="78" t="s">
        <v>29</v>
      </c>
      <c r="H26" s="263"/>
      <c r="I26" s="79"/>
      <c r="J26" s="146" t="s">
        <v>67</v>
      </c>
      <c r="K26" s="205"/>
      <c r="L26" s="120" t="s">
        <v>49</v>
      </c>
      <c r="M26" s="289">
        <v>0</v>
      </c>
      <c r="N26" s="121"/>
      <c r="O26" s="122"/>
      <c r="Q26" s="164" t="s">
        <v>38</v>
      </c>
      <c r="R26" s="315">
        <f>SUM(R18:R25)</f>
        <v>0</v>
      </c>
    </row>
    <row r="27" spans="2:18" ht="15.75" thickBot="1" x14ac:dyDescent="0.3">
      <c r="C27" s="249"/>
      <c r="G27" s="80" t="s">
        <v>31</v>
      </c>
      <c r="H27" s="264">
        <v>0</v>
      </c>
      <c r="I27" s="81"/>
      <c r="J27" s="82"/>
      <c r="K27" s="205"/>
      <c r="L27" s="120" t="s">
        <v>109</v>
      </c>
      <c r="M27" s="289">
        <v>0</v>
      </c>
      <c r="N27" s="121"/>
      <c r="O27" s="122"/>
    </row>
    <row r="28" spans="2:18" ht="15.75" thickBot="1" x14ac:dyDescent="0.3">
      <c r="B28" s="84" t="s">
        <v>33</v>
      </c>
      <c r="C28" s="250">
        <f>C26+C20+C14</f>
        <v>0</v>
      </c>
      <c r="D28" s="85"/>
      <c r="E28" s="86"/>
      <c r="G28" s="87" t="s">
        <v>34</v>
      </c>
      <c r="H28" s="264">
        <v>0</v>
      </c>
      <c r="I28" s="81"/>
      <c r="J28" s="82"/>
      <c r="K28" s="205"/>
      <c r="L28" s="120" t="s">
        <v>50</v>
      </c>
      <c r="M28" s="289">
        <v>0</v>
      </c>
      <c r="N28" s="121"/>
      <c r="O28" s="122"/>
    </row>
    <row r="29" spans="2:18" ht="15.75" thickBot="1" x14ac:dyDescent="0.3">
      <c r="G29" s="87" t="s">
        <v>36</v>
      </c>
      <c r="H29" s="264">
        <v>0</v>
      </c>
      <c r="I29" s="81"/>
      <c r="J29" s="82"/>
      <c r="K29" s="205"/>
      <c r="L29" s="123" t="s">
        <v>51</v>
      </c>
      <c r="M29" s="290">
        <v>0</v>
      </c>
      <c r="N29" s="121"/>
      <c r="O29" s="122"/>
      <c r="Q29" s="232" t="s">
        <v>110</v>
      </c>
      <c r="R29" s="233"/>
    </row>
    <row r="30" spans="2:18" ht="15.75" thickBot="1" x14ac:dyDescent="0.3">
      <c r="G30" s="174" t="s">
        <v>81</v>
      </c>
      <c r="H30" s="265">
        <v>0</v>
      </c>
      <c r="I30" s="175"/>
      <c r="J30" s="176"/>
      <c r="K30" s="205"/>
      <c r="L30" s="186" t="s">
        <v>89</v>
      </c>
      <c r="M30" s="291">
        <v>0</v>
      </c>
      <c r="N30" s="187"/>
      <c r="O30" s="188"/>
      <c r="Q30" s="1" t="s">
        <v>111</v>
      </c>
      <c r="R30" s="4" t="s">
        <v>1</v>
      </c>
    </row>
    <row r="31" spans="2:18" ht="15.75" thickBot="1" x14ac:dyDescent="0.3">
      <c r="G31" s="174" t="s">
        <v>82</v>
      </c>
      <c r="H31" s="265">
        <v>0</v>
      </c>
      <c r="I31" s="175"/>
      <c r="J31" s="176"/>
      <c r="K31" s="205"/>
      <c r="L31" s="186" t="s">
        <v>90</v>
      </c>
      <c r="M31" s="291">
        <v>0</v>
      </c>
      <c r="N31" s="187"/>
      <c r="O31" s="188"/>
      <c r="Q31" s="5"/>
      <c r="R31" s="209"/>
    </row>
    <row r="32" spans="2:18" ht="15.75" thickBot="1" x14ac:dyDescent="0.3">
      <c r="G32" s="89" t="s">
        <v>37</v>
      </c>
      <c r="H32" s="266">
        <f>SUM(H27:H31)</f>
        <v>0</v>
      </c>
      <c r="I32" s="90"/>
      <c r="J32" s="147" t="e">
        <f>H32/C28</f>
        <v>#DIV/0!</v>
      </c>
      <c r="K32" s="205"/>
      <c r="L32" s="124" t="s">
        <v>52</v>
      </c>
      <c r="M32" s="292">
        <f>SUM(M26:M31)</f>
        <v>0</v>
      </c>
      <c r="N32" s="125"/>
      <c r="O32" s="155" t="e">
        <f>M32/C28</f>
        <v>#DIV/0!</v>
      </c>
      <c r="Q32" s="211" t="s">
        <v>7</v>
      </c>
      <c r="R32" s="316">
        <v>0</v>
      </c>
    </row>
    <row r="33" spans="7:18" ht="15.75" thickBot="1" x14ac:dyDescent="0.3">
      <c r="G33" s="73"/>
      <c r="H33" s="257"/>
      <c r="I33" s="44"/>
      <c r="J33" s="148"/>
      <c r="K33" s="205"/>
      <c r="L33" s="43"/>
      <c r="M33" s="257"/>
      <c r="N33" s="44"/>
      <c r="O33" s="74"/>
      <c r="Q33" s="213" t="s">
        <v>100</v>
      </c>
      <c r="R33" s="317">
        <v>0</v>
      </c>
    </row>
    <row r="34" spans="7:18" x14ac:dyDescent="0.25">
      <c r="G34" s="91" t="s">
        <v>39</v>
      </c>
      <c r="H34" s="267"/>
      <c r="I34" s="92"/>
      <c r="J34" s="149" t="s">
        <v>67</v>
      </c>
      <c r="K34" s="205"/>
      <c r="L34" s="126" t="s">
        <v>24</v>
      </c>
      <c r="M34" s="293"/>
      <c r="N34" s="127"/>
      <c r="O34" s="158" t="s">
        <v>69</v>
      </c>
      <c r="Q34" s="215" t="s">
        <v>112</v>
      </c>
      <c r="R34" s="318">
        <v>0</v>
      </c>
    </row>
    <row r="35" spans="7:18" x14ac:dyDescent="0.25">
      <c r="G35" s="93" t="s">
        <v>106</v>
      </c>
      <c r="H35" s="268">
        <v>0</v>
      </c>
      <c r="I35" s="94"/>
      <c r="J35" s="95"/>
      <c r="K35" s="205"/>
      <c r="L35" s="163" t="s">
        <v>71</v>
      </c>
      <c r="M35" s="294">
        <v>0</v>
      </c>
      <c r="N35" s="161"/>
      <c r="O35" s="162"/>
      <c r="Q35" s="215" t="s">
        <v>113</v>
      </c>
      <c r="R35" s="318">
        <v>0</v>
      </c>
    </row>
    <row r="36" spans="7:18" x14ac:dyDescent="0.25">
      <c r="G36" s="96" t="s">
        <v>40</v>
      </c>
      <c r="H36" s="269">
        <v>0</v>
      </c>
      <c r="I36" s="94"/>
      <c r="J36" s="95"/>
      <c r="K36" s="205"/>
      <c r="L36" s="128" t="s">
        <v>53</v>
      </c>
      <c r="M36" s="295">
        <v>0</v>
      </c>
      <c r="N36" s="129"/>
      <c r="O36" s="130"/>
      <c r="Q36" s="215" t="s">
        <v>114</v>
      </c>
      <c r="R36" s="318">
        <v>0</v>
      </c>
    </row>
    <row r="37" spans="7:18" x14ac:dyDescent="0.25">
      <c r="G37" s="96" t="s">
        <v>41</v>
      </c>
      <c r="H37" s="269">
        <v>0</v>
      </c>
      <c r="I37" s="94"/>
      <c r="J37" s="95"/>
      <c r="K37" s="205"/>
      <c r="L37" s="128" t="s">
        <v>54</v>
      </c>
      <c r="M37" s="295">
        <v>0</v>
      </c>
      <c r="N37" s="129"/>
      <c r="O37" s="130"/>
      <c r="Q37" s="216" t="s">
        <v>115</v>
      </c>
      <c r="R37" s="319">
        <v>0</v>
      </c>
    </row>
    <row r="38" spans="7:18" ht="15.75" thickBot="1" x14ac:dyDescent="0.3">
      <c r="G38" s="96" t="s">
        <v>42</v>
      </c>
      <c r="H38" s="269">
        <v>0</v>
      </c>
      <c r="I38" s="94"/>
      <c r="J38" s="95"/>
      <c r="K38" s="205"/>
      <c r="L38" s="194" t="s">
        <v>95</v>
      </c>
      <c r="M38" s="296">
        <v>0</v>
      </c>
      <c r="N38" s="195"/>
      <c r="O38" s="196"/>
      <c r="Q38" s="217" t="s">
        <v>116</v>
      </c>
      <c r="R38" s="320">
        <v>0</v>
      </c>
    </row>
    <row r="39" spans="7:18" ht="15.75" thickBot="1" x14ac:dyDescent="0.3">
      <c r="G39" s="177" t="s">
        <v>83</v>
      </c>
      <c r="H39" s="270">
        <v>0</v>
      </c>
      <c r="I39" s="178"/>
      <c r="J39" s="179"/>
      <c r="K39" s="205"/>
      <c r="L39" s="194" t="s">
        <v>96</v>
      </c>
      <c r="M39" s="296">
        <v>0</v>
      </c>
      <c r="N39" s="195"/>
      <c r="O39" s="196"/>
      <c r="Q39" s="57"/>
      <c r="R39" s="314"/>
    </row>
    <row r="40" spans="7:18" ht="15.75" thickBot="1" x14ac:dyDescent="0.3">
      <c r="G40" s="177" t="s">
        <v>84</v>
      </c>
      <c r="H40" s="270">
        <v>0</v>
      </c>
      <c r="I40" s="178"/>
      <c r="J40" s="179"/>
      <c r="K40" s="205"/>
      <c r="L40" s="131" t="s">
        <v>55</v>
      </c>
      <c r="M40" s="297">
        <f>SUM(M35:M39)</f>
        <v>0</v>
      </c>
      <c r="N40" s="132"/>
      <c r="O40" s="157" t="e">
        <f>M40/C28</f>
        <v>#DIV/0!</v>
      </c>
      <c r="Q40" s="218" t="s">
        <v>117</v>
      </c>
      <c r="R40" s="321">
        <f>SUM(R32:R39)</f>
        <v>0</v>
      </c>
    </row>
    <row r="41" spans="7:18" ht="15.75" thickBot="1" x14ac:dyDescent="0.3">
      <c r="G41" s="97" t="s">
        <v>43</v>
      </c>
      <c r="H41" s="271">
        <f>SUM(H35:H40)</f>
        <v>0</v>
      </c>
      <c r="I41" s="98"/>
      <c r="J41" s="150" t="e">
        <f>H41/C28</f>
        <v>#DIV/0!</v>
      </c>
      <c r="K41" s="205"/>
      <c r="L41" s="73"/>
      <c r="M41" s="257"/>
      <c r="N41" s="44"/>
      <c r="O41" s="74"/>
    </row>
    <row r="42" spans="7:18" ht="15.75" thickBot="1" x14ac:dyDescent="0.3">
      <c r="G42" s="189"/>
      <c r="H42" s="272"/>
      <c r="I42" s="190"/>
      <c r="J42" s="197"/>
      <c r="K42" s="205"/>
      <c r="L42" s="133" t="s">
        <v>56</v>
      </c>
      <c r="M42" s="298"/>
      <c r="N42" s="134"/>
      <c r="O42" s="160" t="s">
        <v>70</v>
      </c>
    </row>
    <row r="43" spans="7:18" ht="15.75" thickBot="1" x14ac:dyDescent="0.3">
      <c r="G43" s="220" t="s">
        <v>97</v>
      </c>
      <c r="H43" s="273"/>
      <c r="I43" s="221"/>
      <c r="J43" s="222" t="s">
        <v>102</v>
      </c>
      <c r="K43" s="205"/>
      <c r="L43" s="135" t="s">
        <v>57</v>
      </c>
      <c r="M43" s="299">
        <v>0</v>
      </c>
      <c r="N43" s="136"/>
      <c r="O43" s="137"/>
      <c r="Q43" s="232" t="s">
        <v>119</v>
      </c>
      <c r="R43" s="233"/>
    </row>
    <row r="44" spans="7:18" x14ac:dyDescent="0.25">
      <c r="G44" s="223" t="s">
        <v>100</v>
      </c>
      <c r="H44" s="274">
        <v>0</v>
      </c>
      <c r="I44" s="224"/>
      <c r="J44" s="225"/>
      <c r="K44" s="205"/>
      <c r="L44" s="135" t="s">
        <v>26</v>
      </c>
      <c r="M44" s="300">
        <v>0</v>
      </c>
      <c r="N44" s="136"/>
      <c r="O44" s="137"/>
      <c r="Q44" s="211" t="s">
        <v>120</v>
      </c>
      <c r="R44" s="316">
        <f>R26</f>
        <v>0</v>
      </c>
    </row>
    <row r="45" spans="7:18" x14ac:dyDescent="0.25">
      <c r="G45" s="223" t="s">
        <v>101</v>
      </c>
      <c r="H45" s="275">
        <v>0</v>
      </c>
      <c r="I45" s="224"/>
      <c r="J45" s="225"/>
      <c r="K45" s="205"/>
      <c r="L45" s="135" t="s">
        <v>98</v>
      </c>
      <c r="M45" s="299">
        <v>0</v>
      </c>
      <c r="N45" s="136"/>
      <c r="O45" s="137"/>
      <c r="Q45" s="213" t="s">
        <v>121</v>
      </c>
      <c r="R45" s="317">
        <f>R40</f>
        <v>0</v>
      </c>
    </row>
    <row r="46" spans="7:18" ht="15.75" thickBot="1" x14ac:dyDescent="0.3">
      <c r="G46" s="223" t="s">
        <v>103</v>
      </c>
      <c r="H46" s="274">
        <v>0</v>
      </c>
      <c r="I46" s="224"/>
      <c r="J46" s="225"/>
      <c r="K46" s="205"/>
      <c r="L46" s="201" t="s">
        <v>99</v>
      </c>
      <c r="M46" s="301">
        <v>0</v>
      </c>
      <c r="N46" s="202"/>
      <c r="O46" s="203"/>
      <c r="Q46" s="57"/>
      <c r="R46" s="314"/>
    </row>
    <row r="47" spans="7:18" ht="15.75" thickBot="1" x14ac:dyDescent="0.3">
      <c r="G47" s="226" t="s">
        <v>104</v>
      </c>
      <c r="H47" s="276">
        <v>0</v>
      </c>
      <c r="I47" s="227"/>
      <c r="J47" s="228"/>
      <c r="K47" s="205"/>
      <c r="L47" s="138" t="s">
        <v>58</v>
      </c>
      <c r="M47" s="302">
        <f>SUM(M43:M46)</f>
        <v>0</v>
      </c>
      <c r="N47" s="139"/>
      <c r="O47" s="159" t="e">
        <f>M47/C28</f>
        <v>#DIV/0!</v>
      </c>
      <c r="Q47" s="218" t="s">
        <v>119</v>
      </c>
      <c r="R47" s="321">
        <f>R44-R45</f>
        <v>0</v>
      </c>
    </row>
    <row r="48" spans="7:18" ht="15.75" thickBot="1" x14ac:dyDescent="0.3">
      <c r="G48" s="229" t="s">
        <v>105</v>
      </c>
      <c r="H48" s="277">
        <f>SUM(H44:H47)</f>
        <v>0</v>
      </c>
      <c r="I48" s="230"/>
      <c r="J48" s="231" t="e">
        <f>H48/C28</f>
        <v>#DIV/0!</v>
      </c>
      <c r="K48" s="206"/>
      <c r="L48" s="198"/>
      <c r="M48" s="303"/>
      <c r="N48" s="199"/>
      <c r="O48" s="200"/>
    </row>
    <row r="49" spans="12:15" ht="15.75" thickBot="1" x14ac:dyDescent="0.3">
      <c r="L49" s="140"/>
      <c r="M49" s="304"/>
      <c r="N49" s="140"/>
      <c r="O49" s="140"/>
    </row>
    <row r="50" spans="12:15" ht="15.75" thickBot="1" x14ac:dyDescent="0.3">
      <c r="L50" s="84" t="s">
        <v>59</v>
      </c>
      <c r="M50" s="250">
        <f>M47+M40+M32+M23+M14+H41+H32+H24+H15</f>
        <v>0</v>
      </c>
      <c r="N50" s="85"/>
      <c r="O50" s="141" t="e">
        <f>M50/C28</f>
        <v>#DIV/0!</v>
      </c>
    </row>
  </sheetData>
  <sheetProtection formatCells="0" insertRows="0" deleteRows="0"/>
  <mergeCells count="6">
    <mergeCell ref="Q43:R43"/>
    <mergeCell ref="B6:E6"/>
    <mergeCell ref="G6:O6"/>
    <mergeCell ref="Q6:R6"/>
    <mergeCell ref="Q15:R15"/>
    <mergeCell ref="Q29:R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C122-5B16-496C-916D-3D7E7CEFA1AE}">
  <dimension ref="B1:R50"/>
  <sheetViews>
    <sheetView showGridLines="0" workbookViewId="0">
      <selection activeCell="R32" sqref="R32:R40"/>
    </sheetView>
  </sheetViews>
  <sheetFormatPr defaultRowHeight="15" x14ac:dyDescent="0.25"/>
  <cols>
    <col min="1" max="1" width="5.140625" customWidth="1"/>
    <col min="2" max="2" width="15" bestFit="1" customWidth="1"/>
    <col min="3" max="3" width="10.5703125" bestFit="1" customWidth="1"/>
    <col min="4" max="4" width="7.140625" customWidth="1"/>
    <col min="5" max="5" width="10.42578125" bestFit="1" customWidth="1"/>
    <col min="6" max="6" width="1.7109375" customWidth="1"/>
    <col min="7" max="7" width="23.28515625" bestFit="1" customWidth="1"/>
    <col min="8" max="8" width="10.5703125" bestFit="1" customWidth="1"/>
    <col min="9" max="9" width="6.85546875" customWidth="1"/>
    <col min="10" max="10" width="12.85546875" bestFit="1" customWidth="1"/>
    <col min="11" max="11" width="1.42578125" customWidth="1"/>
    <col min="12" max="12" width="20.42578125" customWidth="1"/>
    <col min="13" max="13" width="11.5703125" bestFit="1" customWidth="1"/>
    <col min="14" max="14" width="7" customWidth="1"/>
    <col min="16" max="16" width="1.42578125" customWidth="1"/>
    <col min="17" max="17" width="14.5703125" bestFit="1" customWidth="1"/>
    <col min="18" max="18" width="12.5703125" bestFit="1" customWidth="1"/>
  </cols>
  <sheetData>
    <row r="1" spans="2:18" ht="15" customHeight="1" x14ac:dyDescent="0.55000000000000004">
      <c r="B1" s="207"/>
      <c r="C1" s="207"/>
      <c r="D1" s="207"/>
      <c r="E1" s="207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2:18" ht="15" customHeight="1" x14ac:dyDescent="0.55000000000000004">
      <c r="B2" s="207"/>
      <c r="C2" s="207"/>
      <c r="D2" s="207"/>
      <c r="E2" s="207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</row>
    <row r="3" spans="2:18" x14ac:dyDescent="0.25"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</row>
    <row r="4" spans="2:18" x14ac:dyDescent="0.25"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</row>
    <row r="5" spans="2:18" ht="15.75" thickBot="1" x14ac:dyDescent="0.3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</row>
    <row r="6" spans="2:18" ht="15.75" thickBot="1" x14ac:dyDescent="0.3">
      <c r="B6" s="232" t="s">
        <v>91</v>
      </c>
      <c r="C6" s="234"/>
      <c r="D6" s="234"/>
      <c r="E6" s="233"/>
      <c r="G6" s="232" t="s">
        <v>92</v>
      </c>
      <c r="H6" s="234"/>
      <c r="I6" s="234"/>
      <c r="J6" s="234"/>
      <c r="K6" s="234"/>
      <c r="L6" s="234"/>
      <c r="M6" s="234"/>
      <c r="N6" s="234"/>
      <c r="O6" s="233"/>
      <c r="Q6" s="232" t="s">
        <v>93</v>
      </c>
      <c r="R6" s="233"/>
    </row>
    <row r="7" spans="2:18" ht="15.75" thickBot="1" x14ac:dyDescent="0.3">
      <c r="B7" s="1" t="s">
        <v>0</v>
      </c>
      <c r="C7" s="2" t="s">
        <v>1</v>
      </c>
      <c r="D7" s="2" t="s">
        <v>2</v>
      </c>
      <c r="E7" s="3" t="s">
        <v>3</v>
      </c>
      <c r="G7" s="191" t="s">
        <v>9</v>
      </c>
      <c r="H7" s="192" t="s">
        <v>1</v>
      </c>
      <c r="I7" s="192" t="s">
        <v>2</v>
      </c>
      <c r="J7" s="193" t="s">
        <v>3</v>
      </c>
      <c r="K7" s="204"/>
      <c r="L7" s="191" t="s">
        <v>9</v>
      </c>
      <c r="M7" s="192" t="s">
        <v>1</v>
      </c>
      <c r="N7" s="192" t="s">
        <v>2</v>
      </c>
      <c r="O7" s="193" t="s">
        <v>3</v>
      </c>
      <c r="Q7" s="11" t="s">
        <v>4</v>
      </c>
      <c r="R7" s="12" t="s">
        <v>1</v>
      </c>
    </row>
    <row r="8" spans="2:18" ht="15.75" thickBot="1" x14ac:dyDescent="0.3">
      <c r="B8" s="5"/>
      <c r="C8" s="6"/>
      <c r="D8" s="6"/>
      <c r="E8" s="7"/>
      <c r="G8" s="8"/>
      <c r="H8" s="9"/>
      <c r="I8" s="9"/>
      <c r="J8" s="10"/>
      <c r="K8" s="205"/>
      <c r="L8" s="8"/>
      <c r="M8" s="9"/>
      <c r="N8" s="9"/>
      <c r="O8" s="10"/>
      <c r="Q8" s="1"/>
      <c r="R8" s="18"/>
    </row>
    <row r="9" spans="2:18" x14ac:dyDescent="0.25">
      <c r="B9" s="13" t="s">
        <v>5</v>
      </c>
      <c r="C9" s="235"/>
      <c r="D9" s="14"/>
      <c r="E9" s="15">
        <f>C14/C28</f>
        <v>0.8353221957040573</v>
      </c>
      <c r="G9" s="16" t="s">
        <v>6</v>
      </c>
      <c r="H9" s="322"/>
      <c r="I9" s="17"/>
      <c r="J9" s="143" t="s">
        <v>65</v>
      </c>
      <c r="K9" s="205"/>
      <c r="L9" s="99" t="s">
        <v>18</v>
      </c>
      <c r="M9" s="100"/>
      <c r="N9" s="101"/>
      <c r="O9" s="152" t="s">
        <v>66</v>
      </c>
      <c r="Q9" s="25" t="s">
        <v>0</v>
      </c>
      <c r="R9" s="305">
        <f>C28</f>
        <v>4190</v>
      </c>
    </row>
    <row r="10" spans="2:18" ht="15.75" thickBot="1" x14ac:dyDescent="0.3">
      <c r="B10" s="19" t="s">
        <v>60</v>
      </c>
      <c r="C10" s="236">
        <v>2000</v>
      </c>
      <c r="D10" s="20"/>
      <c r="E10" s="21"/>
      <c r="G10" s="22" t="s">
        <v>64</v>
      </c>
      <c r="H10" s="252">
        <v>700</v>
      </c>
      <c r="I10" s="23"/>
      <c r="J10" s="24"/>
      <c r="K10" s="205"/>
      <c r="L10" s="102" t="s">
        <v>24</v>
      </c>
      <c r="M10" s="279">
        <v>125</v>
      </c>
      <c r="N10" s="103"/>
      <c r="O10" s="104"/>
      <c r="Q10" s="29" t="s">
        <v>9</v>
      </c>
      <c r="R10" s="306">
        <f>M50</f>
        <v>4190</v>
      </c>
    </row>
    <row r="11" spans="2:18" ht="15.75" thickBot="1" x14ac:dyDescent="0.3">
      <c r="B11" s="19" t="s">
        <v>61</v>
      </c>
      <c r="C11" s="236">
        <v>1500</v>
      </c>
      <c r="D11" s="20"/>
      <c r="E11" s="21"/>
      <c r="G11" s="22" t="s">
        <v>8</v>
      </c>
      <c r="H11" s="253">
        <v>150</v>
      </c>
      <c r="I11" s="23"/>
      <c r="J11" s="24"/>
      <c r="K11" s="205"/>
      <c r="L11" s="105" t="s">
        <v>22</v>
      </c>
      <c r="M11" s="280">
        <v>750</v>
      </c>
      <c r="N11" s="106"/>
      <c r="O11" s="107"/>
      <c r="Q11" s="33"/>
      <c r="R11" s="307"/>
    </row>
    <row r="12" spans="2:18" ht="15.75" thickBot="1" x14ac:dyDescent="0.3">
      <c r="B12" s="19" t="s">
        <v>73</v>
      </c>
      <c r="C12" s="236">
        <v>0</v>
      </c>
      <c r="D12" s="20"/>
      <c r="E12" s="21"/>
      <c r="G12" s="22" t="s">
        <v>11</v>
      </c>
      <c r="H12" s="254">
        <v>100</v>
      </c>
      <c r="I12" s="23"/>
      <c r="J12" s="24"/>
      <c r="K12" s="205"/>
      <c r="L12" s="180" t="s">
        <v>85</v>
      </c>
      <c r="M12" s="281">
        <v>0</v>
      </c>
      <c r="N12" s="181"/>
      <c r="O12" s="182"/>
      <c r="Q12" s="39" t="s">
        <v>4</v>
      </c>
      <c r="R12" s="308">
        <f>R9-R10</f>
        <v>0</v>
      </c>
    </row>
    <row r="13" spans="2:18" x14ac:dyDescent="0.25">
      <c r="B13" s="26" t="s">
        <v>74</v>
      </c>
      <c r="C13" s="237">
        <v>0</v>
      </c>
      <c r="D13" s="27"/>
      <c r="E13" s="28"/>
      <c r="G13" s="168" t="s">
        <v>77</v>
      </c>
      <c r="H13" s="255">
        <v>0</v>
      </c>
      <c r="I13" s="169"/>
      <c r="J13" s="170"/>
      <c r="K13" s="205"/>
      <c r="L13" s="180" t="s">
        <v>86</v>
      </c>
      <c r="M13" s="281">
        <v>0</v>
      </c>
      <c r="N13" s="181"/>
      <c r="O13" s="182"/>
    </row>
    <row r="14" spans="2:18" ht="15.75" thickBot="1" x14ac:dyDescent="0.3">
      <c r="B14" s="30" t="s">
        <v>10</v>
      </c>
      <c r="C14" s="238">
        <f>SUM(C10:C13)</f>
        <v>3500</v>
      </c>
      <c r="D14" s="31"/>
      <c r="E14" s="32"/>
      <c r="G14" s="168" t="s">
        <v>78</v>
      </c>
      <c r="H14" s="255">
        <v>0</v>
      </c>
      <c r="I14" s="169"/>
      <c r="J14" s="170"/>
      <c r="K14" s="205"/>
      <c r="L14" s="108" t="s">
        <v>44</v>
      </c>
      <c r="M14" s="282">
        <f>SUM(M10:M13)</f>
        <v>875</v>
      </c>
      <c r="N14" s="109"/>
      <c r="O14" s="151">
        <f>M14/C28</f>
        <v>0.20883054892601433</v>
      </c>
    </row>
    <row r="15" spans="2:18" ht="15.75" thickBot="1" x14ac:dyDescent="0.3">
      <c r="B15" s="34"/>
      <c r="C15" s="239"/>
      <c r="D15" s="35"/>
      <c r="E15" s="36"/>
      <c r="G15" s="37" t="s">
        <v>12</v>
      </c>
      <c r="H15" s="256">
        <f>SUM(H10:H14)</f>
        <v>950</v>
      </c>
      <c r="I15" s="38"/>
      <c r="J15" s="142">
        <f>H15/C28</f>
        <v>0.22673031026252982</v>
      </c>
      <c r="K15" s="205"/>
      <c r="L15" s="73"/>
      <c r="M15" s="257"/>
      <c r="N15" s="44"/>
      <c r="O15" s="74"/>
      <c r="Q15" s="232" t="s">
        <v>118</v>
      </c>
      <c r="R15" s="233"/>
    </row>
    <row r="16" spans="2:18" ht="15.75" thickBot="1" x14ac:dyDescent="0.3">
      <c r="B16" s="40" t="s">
        <v>13</v>
      </c>
      <c r="C16" s="240"/>
      <c r="D16" s="41"/>
      <c r="E16" s="42">
        <f>C20/C28</f>
        <v>3.3412887828162291E-2</v>
      </c>
      <c r="G16" s="43"/>
      <c r="H16" s="257"/>
      <c r="I16" s="44"/>
      <c r="J16" s="10"/>
      <c r="K16" s="205"/>
      <c r="L16" s="110" t="s">
        <v>45</v>
      </c>
      <c r="M16" s="283"/>
      <c r="N16" s="111"/>
      <c r="O16" s="154" t="s">
        <v>66</v>
      </c>
      <c r="Q16" s="1" t="s">
        <v>72</v>
      </c>
      <c r="R16" s="4" t="s">
        <v>1</v>
      </c>
    </row>
    <row r="17" spans="2:18" ht="15.75" thickBot="1" x14ac:dyDescent="0.3">
      <c r="B17" s="46" t="s">
        <v>14</v>
      </c>
      <c r="C17" s="241">
        <v>140</v>
      </c>
      <c r="D17" s="165"/>
      <c r="E17" s="166"/>
      <c r="G17" s="49" t="s">
        <v>15</v>
      </c>
      <c r="H17" s="258"/>
      <c r="I17" s="50"/>
      <c r="J17" s="145" t="s">
        <v>66</v>
      </c>
      <c r="K17" s="205"/>
      <c r="L17" s="112" t="s">
        <v>107</v>
      </c>
      <c r="M17" s="284">
        <v>50</v>
      </c>
      <c r="N17" s="113"/>
      <c r="O17" s="114"/>
      <c r="Q17" s="5"/>
      <c r="R17" s="209"/>
    </row>
    <row r="18" spans="2:18" x14ac:dyDescent="0.25">
      <c r="B18" s="167" t="s">
        <v>75</v>
      </c>
      <c r="C18" s="242">
        <v>0</v>
      </c>
      <c r="D18" s="165"/>
      <c r="E18" s="166"/>
      <c r="G18" s="54" t="s">
        <v>17</v>
      </c>
      <c r="H18" s="259">
        <v>100</v>
      </c>
      <c r="I18" s="55"/>
      <c r="J18" s="56"/>
      <c r="K18" s="205"/>
      <c r="L18" s="115" t="s">
        <v>46</v>
      </c>
      <c r="M18" s="284">
        <v>100</v>
      </c>
      <c r="N18" s="113"/>
      <c r="O18" s="114"/>
      <c r="Q18" s="62" t="s">
        <v>22</v>
      </c>
      <c r="R18" s="309">
        <v>12000</v>
      </c>
    </row>
    <row r="19" spans="2:18" x14ac:dyDescent="0.25">
      <c r="B19" s="46" t="s">
        <v>76</v>
      </c>
      <c r="C19" s="241">
        <v>0</v>
      </c>
      <c r="D19" s="47"/>
      <c r="E19" s="48"/>
      <c r="G19" s="54" t="s">
        <v>19</v>
      </c>
      <c r="H19" s="260">
        <v>60</v>
      </c>
      <c r="I19" s="55"/>
      <c r="J19" s="56"/>
      <c r="K19" s="205"/>
      <c r="L19" s="115" t="s">
        <v>47</v>
      </c>
      <c r="M19" s="285">
        <v>350</v>
      </c>
      <c r="N19" s="113"/>
      <c r="O19" s="114"/>
      <c r="Q19" s="66" t="s">
        <v>24</v>
      </c>
      <c r="R19" s="310">
        <v>5000</v>
      </c>
    </row>
    <row r="20" spans="2:18" ht="15.75" thickBot="1" x14ac:dyDescent="0.3">
      <c r="B20" s="51" t="s">
        <v>16</v>
      </c>
      <c r="C20" s="243">
        <f>SUM(C17:C19)</f>
        <v>140</v>
      </c>
      <c r="D20" s="52"/>
      <c r="E20" s="53"/>
      <c r="G20" s="61" t="s">
        <v>21</v>
      </c>
      <c r="H20" s="260">
        <v>35</v>
      </c>
      <c r="I20" s="55"/>
      <c r="J20" s="56"/>
      <c r="K20" s="205"/>
      <c r="L20" s="115" t="s">
        <v>108</v>
      </c>
      <c r="M20" s="284">
        <v>40</v>
      </c>
      <c r="N20" s="113"/>
      <c r="O20" s="114"/>
      <c r="Q20" s="69" t="s">
        <v>26</v>
      </c>
      <c r="R20" s="311">
        <v>500</v>
      </c>
    </row>
    <row r="21" spans="2:18" ht="15.75" thickBot="1" x14ac:dyDescent="0.3">
      <c r="B21" s="57"/>
      <c r="C21" s="239"/>
      <c r="D21" s="35"/>
      <c r="E21" s="36"/>
      <c r="G21" s="61" t="s">
        <v>23</v>
      </c>
      <c r="H21" s="260">
        <v>80</v>
      </c>
      <c r="I21" s="55"/>
      <c r="J21" s="56"/>
      <c r="K21" s="205"/>
      <c r="L21" s="183" t="s">
        <v>87</v>
      </c>
      <c r="M21" s="286">
        <v>0</v>
      </c>
      <c r="N21" s="184"/>
      <c r="O21" s="185"/>
      <c r="Q21" s="69" t="s">
        <v>27</v>
      </c>
      <c r="R21" s="311">
        <v>500</v>
      </c>
    </row>
    <row r="22" spans="2:18" x14ac:dyDescent="0.25">
      <c r="B22" s="58" t="s">
        <v>20</v>
      </c>
      <c r="C22" s="244"/>
      <c r="D22" s="59"/>
      <c r="E22" s="60">
        <f>C26/C28</f>
        <v>0.13126491646778043</v>
      </c>
      <c r="G22" s="171" t="s">
        <v>79</v>
      </c>
      <c r="H22" s="261">
        <v>0</v>
      </c>
      <c r="I22" s="172"/>
      <c r="J22" s="173"/>
      <c r="K22" s="205"/>
      <c r="L22" s="183" t="s">
        <v>88</v>
      </c>
      <c r="M22" s="286">
        <v>0</v>
      </c>
      <c r="N22" s="184"/>
      <c r="O22" s="185"/>
      <c r="Q22" s="69" t="s">
        <v>30</v>
      </c>
      <c r="R22" s="311">
        <v>350000</v>
      </c>
    </row>
    <row r="23" spans="2:18" ht="15.75" thickBot="1" x14ac:dyDescent="0.3">
      <c r="B23" s="63" t="s">
        <v>62</v>
      </c>
      <c r="C23" s="245">
        <v>250</v>
      </c>
      <c r="D23" s="64"/>
      <c r="E23" s="65"/>
      <c r="G23" s="171" t="s">
        <v>80</v>
      </c>
      <c r="H23" s="261">
        <v>0</v>
      </c>
      <c r="I23" s="172"/>
      <c r="J23" s="173"/>
      <c r="K23" s="205"/>
      <c r="L23" s="116" t="s">
        <v>48</v>
      </c>
      <c r="M23" s="287">
        <f>SUM(M17:M22)</f>
        <v>540</v>
      </c>
      <c r="N23" s="117"/>
      <c r="O23" s="153">
        <f>M23/C28</f>
        <v>0.12887828162291171</v>
      </c>
      <c r="Q23" s="83" t="s">
        <v>32</v>
      </c>
      <c r="R23" s="312">
        <v>250</v>
      </c>
    </row>
    <row r="24" spans="2:18" ht="15.75" thickBot="1" x14ac:dyDescent="0.3">
      <c r="B24" s="63" t="s">
        <v>63</v>
      </c>
      <c r="C24" s="246">
        <v>300</v>
      </c>
      <c r="D24" s="64"/>
      <c r="E24" s="65"/>
      <c r="G24" s="67" t="s">
        <v>25</v>
      </c>
      <c r="H24" s="262">
        <f>SUM(H18:H23)</f>
        <v>275</v>
      </c>
      <c r="I24" s="68"/>
      <c r="J24" s="144">
        <f>H24/C28</f>
        <v>6.5632458233890217E-2</v>
      </c>
      <c r="K24" s="205"/>
      <c r="L24" s="73"/>
      <c r="M24" s="257"/>
      <c r="N24" s="44"/>
      <c r="O24" s="74"/>
      <c r="Q24" s="88" t="s">
        <v>35</v>
      </c>
      <c r="R24" s="313">
        <v>300</v>
      </c>
    </row>
    <row r="25" spans="2:18" ht="15.75" thickBot="1" x14ac:dyDescent="0.3">
      <c r="B25" s="70" t="s">
        <v>20</v>
      </c>
      <c r="C25" s="247">
        <v>0</v>
      </c>
      <c r="D25" s="71"/>
      <c r="E25" s="72"/>
      <c r="G25" s="73"/>
      <c r="H25" s="257"/>
      <c r="I25" s="44"/>
      <c r="J25" s="45"/>
      <c r="K25" s="205"/>
      <c r="L25" s="118" t="s">
        <v>32</v>
      </c>
      <c r="M25" s="288"/>
      <c r="N25" s="119"/>
      <c r="O25" s="156" t="s">
        <v>68</v>
      </c>
      <c r="Q25" s="57"/>
      <c r="R25" s="314"/>
    </row>
    <row r="26" spans="2:18" ht="15.75" thickBot="1" x14ac:dyDescent="0.3">
      <c r="B26" s="75" t="s">
        <v>28</v>
      </c>
      <c r="C26" s="248">
        <f>SUM(C23:C25)</f>
        <v>550</v>
      </c>
      <c r="D26" s="76"/>
      <c r="E26" s="77"/>
      <c r="G26" s="78" t="s">
        <v>29</v>
      </c>
      <c r="H26" s="263"/>
      <c r="I26" s="79"/>
      <c r="J26" s="146" t="s">
        <v>67</v>
      </c>
      <c r="K26" s="205"/>
      <c r="L26" s="120" t="s">
        <v>49</v>
      </c>
      <c r="M26" s="289">
        <v>25</v>
      </c>
      <c r="N26" s="121"/>
      <c r="O26" s="122"/>
      <c r="Q26" s="164" t="s">
        <v>38</v>
      </c>
      <c r="R26" s="315">
        <f>SUM(R18:R25)</f>
        <v>368550</v>
      </c>
    </row>
    <row r="27" spans="2:18" ht="15.75" thickBot="1" x14ac:dyDescent="0.3">
      <c r="C27" s="249"/>
      <c r="G27" s="80" t="s">
        <v>31</v>
      </c>
      <c r="H27" s="264">
        <v>500</v>
      </c>
      <c r="I27" s="81"/>
      <c r="J27" s="82"/>
      <c r="K27" s="205"/>
      <c r="L27" s="120" t="s">
        <v>109</v>
      </c>
      <c r="M27" s="289">
        <v>30</v>
      </c>
      <c r="N27" s="121"/>
      <c r="O27" s="122"/>
    </row>
    <row r="28" spans="2:18" ht="15.75" thickBot="1" x14ac:dyDescent="0.3">
      <c r="B28" s="84" t="s">
        <v>33</v>
      </c>
      <c r="C28" s="250">
        <f>C26+C20+C14</f>
        <v>4190</v>
      </c>
      <c r="D28" s="85"/>
      <c r="E28" s="86"/>
      <c r="G28" s="87" t="s">
        <v>34</v>
      </c>
      <c r="H28" s="264">
        <v>50</v>
      </c>
      <c r="I28" s="81"/>
      <c r="J28" s="82"/>
      <c r="K28" s="205"/>
      <c r="L28" s="120" t="s">
        <v>50</v>
      </c>
      <c r="M28" s="289">
        <v>15</v>
      </c>
      <c r="N28" s="121"/>
      <c r="O28" s="122"/>
    </row>
    <row r="29" spans="2:18" ht="15.75" thickBot="1" x14ac:dyDescent="0.3">
      <c r="G29" s="87" t="s">
        <v>36</v>
      </c>
      <c r="H29" s="264">
        <v>50</v>
      </c>
      <c r="I29" s="81"/>
      <c r="J29" s="82"/>
      <c r="K29" s="205"/>
      <c r="L29" s="123" t="s">
        <v>51</v>
      </c>
      <c r="M29" s="290">
        <v>15</v>
      </c>
      <c r="N29" s="121"/>
      <c r="O29" s="122"/>
      <c r="Q29" s="232" t="s">
        <v>110</v>
      </c>
      <c r="R29" s="233"/>
    </row>
    <row r="30" spans="2:18" ht="15.75" thickBot="1" x14ac:dyDescent="0.3">
      <c r="G30" s="174" t="s">
        <v>81</v>
      </c>
      <c r="H30" s="265">
        <v>0</v>
      </c>
      <c r="I30" s="175"/>
      <c r="J30" s="176"/>
      <c r="K30" s="205"/>
      <c r="L30" s="186" t="s">
        <v>89</v>
      </c>
      <c r="M30" s="291">
        <v>0</v>
      </c>
      <c r="N30" s="187"/>
      <c r="O30" s="188"/>
      <c r="Q30" s="1" t="s">
        <v>111</v>
      </c>
      <c r="R30" s="4" t="s">
        <v>1</v>
      </c>
    </row>
    <row r="31" spans="2:18" ht="15.75" thickBot="1" x14ac:dyDescent="0.3">
      <c r="G31" s="174" t="s">
        <v>82</v>
      </c>
      <c r="H31" s="265">
        <v>0</v>
      </c>
      <c r="I31" s="175"/>
      <c r="J31" s="176"/>
      <c r="K31" s="205"/>
      <c r="L31" s="186" t="s">
        <v>90</v>
      </c>
      <c r="M31" s="291">
        <v>0</v>
      </c>
      <c r="N31" s="187"/>
      <c r="O31" s="188"/>
      <c r="Q31" s="5"/>
      <c r="R31" s="209"/>
    </row>
    <row r="32" spans="2:18" ht="15.75" thickBot="1" x14ac:dyDescent="0.3">
      <c r="G32" s="89" t="s">
        <v>37</v>
      </c>
      <c r="H32" s="266">
        <f>SUM(H27:H31)</f>
        <v>600</v>
      </c>
      <c r="I32" s="90"/>
      <c r="J32" s="147">
        <f>H32/C28</f>
        <v>0.14319809069212411</v>
      </c>
      <c r="K32" s="205"/>
      <c r="L32" s="124" t="s">
        <v>52</v>
      </c>
      <c r="M32" s="292">
        <f>SUM(M26:M31)</f>
        <v>85</v>
      </c>
      <c r="N32" s="125"/>
      <c r="O32" s="155">
        <f>M32/C28</f>
        <v>2.028639618138425E-2</v>
      </c>
      <c r="Q32" s="211" t="s">
        <v>7</v>
      </c>
      <c r="R32" s="316">
        <v>103000</v>
      </c>
    </row>
    <row r="33" spans="7:18" ht="15.75" thickBot="1" x14ac:dyDescent="0.3">
      <c r="G33" s="73"/>
      <c r="H33" s="257"/>
      <c r="I33" s="44"/>
      <c r="J33" s="148"/>
      <c r="K33" s="205"/>
      <c r="L33" s="43"/>
      <c r="M33" s="257"/>
      <c r="N33" s="44"/>
      <c r="O33" s="74"/>
      <c r="Q33" s="213" t="s">
        <v>100</v>
      </c>
      <c r="R33" s="317">
        <v>5</v>
      </c>
    </row>
    <row r="34" spans="7:18" x14ac:dyDescent="0.25">
      <c r="G34" s="91" t="s">
        <v>39</v>
      </c>
      <c r="H34" s="267"/>
      <c r="I34" s="92"/>
      <c r="J34" s="149" t="s">
        <v>67</v>
      </c>
      <c r="K34" s="205"/>
      <c r="L34" s="126" t="s">
        <v>24</v>
      </c>
      <c r="M34" s="293"/>
      <c r="N34" s="127"/>
      <c r="O34" s="158" t="s">
        <v>69</v>
      </c>
      <c r="Q34" s="215" t="s">
        <v>112</v>
      </c>
      <c r="R34" s="318">
        <v>14000</v>
      </c>
    </row>
    <row r="35" spans="7:18" x14ac:dyDescent="0.25">
      <c r="G35" s="93" t="s">
        <v>106</v>
      </c>
      <c r="H35" s="268">
        <v>200</v>
      </c>
      <c r="I35" s="94"/>
      <c r="J35" s="95"/>
      <c r="K35" s="205"/>
      <c r="L35" s="163" t="s">
        <v>71</v>
      </c>
      <c r="M35" s="294">
        <v>200</v>
      </c>
      <c r="N35" s="161"/>
      <c r="O35" s="162"/>
      <c r="Q35" s="215" t="s">
        <v>113</v>
      </c>
      <c r="R35" s="318">
        <v>6000</v>
      </c>
    </row>
    <row r="36" spans="7:18" x14ac:dyDescent="0.25">
      <c r="G36" s="96" t="s">
        <v>40</v>
      </c>
      <c r="H36" s="269">
        <v>50</v>
      </c>
      <c r="I36" s="94"/>
      <c r="J36" s="95"/>
      <c r="K36" s="205"/>
      <c r="L36" s="128" t="s">
        <v>53</v>
      </c>
      <c r="M36" s="295">
        <v>50</v>
      </c>
      <c r="N36" s="129"/>
      <c r="O36" s="130"/>
      <c r="Q36" s="215" t="s">
        <v>114</v>
      </c>
      <c r="R36" s="318">
        <v>5000</v>
      </c>
    </row>
    <row r="37" spans="7:18" x14ac:dyDescent="0.25">
      <c r="G37" s="96" t="s">
        <v>41</v>
      </c>
      <c r="H37" s="269">
        <v>15</v>
      </c>
      <c r="I37" s="94"/>
      <c r="J37" s="95"/>
      <c r="K37" s="205"/>
      <c r="L37" s="128" t="s">
        <v>54</v>
      </c>
      <c r="M37" s="295">
        <v>50</v>
      </c>
      <c r="N37" s="129"/>
      <c r="O37" s="130"/>
      <c r="Q37" s="216" t="s">
        <v>115</v>
      </c>
      <c r="R37" s="319">
        <v>0</v>
      </c>
    </row>
    <row r="38" spans="7:18" ht="15.75" thickBot="1" x14ac:dyDescent="0.3">
      <c r="G38" s="96" t="s">
        <v>42</v>
      </c>
      <c r="H38" s="269">
        <v>50</v>
      </c>
      <c r="I38" s="94"/>
      <c r="J38" s="95"/>
      <c r="K38" s="205"/>
      <c r="L38" s="194" t="s">
        <v>95</v>
      </c>
      <c r="M38" s="296">
        <v>0</v>
      </c>
      <c r="N38" s="195"/>
      <c r="O38" s="196"/>
      <c r="Q38" s="217" t="s">
        <v>116</v>
      </c>
      <c r="R38" s="320">
        <v>0</v>
      </c>
    </row>
    <row r="39" spans="7:18" ht="15.75" thickBot="1" x14ac:dyDescent="0.3">
      <c r="G39" s="177" t="s">
        <v>83</v>
      </c>
      <c r="H39" s="270">
        <v>0</v>
      </c>
      <c r="I39" s="178"/>
      <c r="J39" s="179"/>
      <c r="K39" s="205"/>
      <c r="L39" s="194" t="s">
        <v>96</v>
      </c>
      <c r="M39" s="296">
        <v>0</v>
      </c>
      <c r="N39" s="195"/>
      <c r="O39" s="196"/>
      <c r="Q39" s="57"/>
      <c r="R39" s="314"/>
    </row>
    <row r="40" spans="7:18" ht="15.75" thickBot="1" x14ac:dyDescent="0.3">
      <c r="G40" s="177" t="s">
        <v>84</v>
      </c>
      <c r="H40" s="270">
        <v>0</v>
      </c>
      <c r="I40" s="178"/>
      <c r="J40" s="179"/>
      <c r="K40" s="205"/>
      <c r="L40" s="131" t="s">
        <v>55</v>
      </c>
      <c r="M40" s="297">
        <f>SUM(M35:M39)</f>
        <v>300</v>
      </c>
      <c r="N40" s="132"/>
      <c r="O40" s="157">
        <f>M40/C28</f>
        <v>7.1599045346062054E-2</v>
      </c>
      <c r="Q40" s="218" t="s">
        <v>117</v>
      </c>
      <c r="R40" s="321">
        <f>SUM(R32:R39)</f>
        <v>128005</v>
      </c>
    </row>
    <row r="41" spans="7:18" ht="15.75" thickBot="1" x14ac:dyDescent="0.3">
      <c r="G41" s="97" t="s">
        <v>43</v>
      </c>
      <c r="H41" s="271">
        <f>SUM(H35:H40)</f>
        <v>315</v>
      </c>
      <c r="I41" s="98"/>
      <c r="J41" s="150">
        <f>H41/C28</f>
        <v>7.5178997613365162E-2</v>
      </c>
      <c r="K41" s="205"/>
      <c r="L41" s="73"/>
      <c r="M41" s="323"/>
      <c r="N41" s="44"/>
      <c r="O41" s="74"/>
    </row>
    <row r="42" spans="7:18" ht="15.75" thickBot="1" x14ac:dyDescent="0.3">
      <c r="G42" s="189"/>
      <c r="H42" s="272"/>
      <c r="I42" s="190"/>
      <c r="J42" s="197"/>
      <c r="K42" s="205"/>
      <c r="L42" s="133" t="s">
        <v>56</v>
      </c>
      <c r="M42" s="298"/>
      <c r="N42" s="134"/>
      <c r="O42" s="160" t="s">
        <v>70</v>
      </c>
    </row>
    <row r="43" spans="7:18" ht="15.75" thickBot="1" x14ac:dyDescent="0.3">
      <c r="G43" s="220" t="s">
        <v>97</v>
      </c>
      <c r="H43" s="273"/>
      <c r="I43" s="221"/>
      <c r="J43" s="222" t="s">
        <v>102</v>
      </c>
      <c r="K43" s="205"/>
      <c r="L43" s="135" t="s">
        <v>57</v>
      </c>
      <c r="M43" s="299">
        <v>100</v>
      </c>
      <c r="N43" s="136"/>
      <c r="O43" s="137"/>
      <c r="Q43" s="232" t="s">
        <v>119</v>
      </c>
      <c r="R43" s="233"/>
    </row>
    <row r="44" spans="7:18" x14ac:dyDescent="0.25">
      <c r="G44" s="223" t="s">
        <v>100</v>
      </c>
      <c r="H44" s="274">
        <v>100</v>
      </c>
      <c r="I44" s="224"/>
      <c r="J44" s="225"/>
      <c r="K44" s="205"/>
      <c r="L44" s="135" t="s">
        <v>26</v>
      </c>
      <c r="M44" s="300">
        <v>150</v>
      </c>
      <c r="N44" s="136"/>
      <c r="O44" s="137"/>
      <c r="Q44" s="211" t="s">
        <v>120</v>
      </c>
      <c r="R44" s="212">
        <f>R26</f>
        <v>368550</v>
      </c>
    </row>
    <row r="45" spans="7:18" x14ac:dyDescent="0.25">
      <c r="G45" s="223" t="s">
        <v>101</v>
      </c>
      <c r="H45" s="275">
        <v>0</v>
      </c>
      <c r="I45" s="224"/>
      <c r="J45" s="225"/>
      <c r="K45" s="205"/>
      <c r="L45" s="135" t="s">
        <v>98</v>
      </c>
      <c r="M45" s="299">
        <v>0</v>
      </c>
      <c r="N45" s="136"/>
      <c r="O45" s="137"/>
      <c r="Q45" s="213" t="s">
        <v>121</v>
      </c>
      <c r="R45" s="214">
        <f>R40</f>
        <v>128005</v>
      </c>
    </row>
    <row r="46" spans="7:18" ht="15.75" thickBot="1" x14ac:dyDescent="0.3">
      <c r="G46" s="223" t="s">
        <v>103</v>
      </c>
      <c r="H46" s="274">
        <v>0</v>
      </c>
      <c r="I46" s="224"/>
      <c r="J46" s="225"/>
      <c r="K46" s="205"/>
      <c r="L46" s="201" t="s">
        <v>99</v>
      </c>
      <c r="M46" s="301">
        <v>0</v>
      </c>
      <c r="N46" s="202"/>
      <c r="O46" s="203"/>
      <c r="Q46" s="57"/>
      <c r="R46" s="210"/>
    </row>
    <row r="47" spans="7:18" ht="15.75" thickBot="1" x14ac:dyDescent="0.3">
      <c r="G47" s="226" t="s">
        <v>104</v>
      </c>
      <c r="H47" s="276">
        <v>0</v>
      </c>
      <c r="I47" s="227"/>
      <c r="J47" s="228"/>
      <c r="K47" s="205"/>
      <c r="L47" s="138" t="s">
        <v>58</v>
      </c>
      <c r="M47" s="302">
        <f>SUM(M43:M46)</f>
        <v>250</v>
      </c>
      <c r="N47" s="139"/>
      <c r="O47" s="159">
        <f>M47/C28</f>
        <v>5.9665871121718374E-2</v>
      </c>
      <c r="Q47" s="218" t="s">
        <v>119</v>
      </c>
      <c r="R47" s="219">
        <f>R44-R45</f>
        <v>240545</v>
      </c>
    </row>
    <row r="48" spans="7:18" ht="15.75" thickBot="1" x14ac:dyDescent="0.3">
      <c r="G48" s="229" t="s">
        <v>105</v>
      </c>
      <c r="H48" s="277">
        <f>SUM(H44:H47)</f>
        <v>100</v>
      </c>
      <c r="I48" s="230"/>
      <c r="J48" s="231">
        <f>H48/C28</f>
        <v>2.386634844868735E-2</v>
      </c>
      <c r="K48" s="206"/>
      <c r="L48" s="198"/>
      <c r="M48" s="303"/>
      <c r="N48" s="199"/>
      <c r="O48" s="200"/>
    </row>
    <row r="49" spans="12:15" ht="15.75" thickBot="1" x14ac:dyDescent="0.3">
      <c r="L49" s="140"/>
      <c r="M49" s="324"/>
      <c r="N49" s="140"/>
      <c r="O49" s="140"/>
    </row>
    <row r="50" spans="12:15" ht="15.75" thickBot="1" x14ac:dyDescent="0.3">
      <c r="L50" s="84" t="s">
        <v>59</v>
      </c>
      <c r="M50" s="250">
        <f>M47+M40+M32+M23+M14+H41+H32+H24+H15</f>
        <v>4190</v>
      </c>
      <c r="N50" s="85"/>
      <c r="O50" s="141">
        <f>M50/C28</f>
        <v>1</v>
      </c>
    </row>
  </sheetData>
  <sheetProtection formatCells="0" insertRows="0" deleteRows="0"/>
  <mergeCells count="6">
    <mergeCell ref="Q43:R43"/>
    <mergeCell ref="B6:E6"/>
    <mergeCell ref="G6:O6"/>
    <mergeCell ref="Q6:R6"/>
    <mergeCell ref="Q15:R15"/>
    <mergeCell ref="Q29:R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Example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2019-04-28T05:06:13Z</dcterms:created>
  <dcterms:modified xsi:type="dcterms:W3CDTF">2020-05-04T20:30:38Z</dcterms:modified>
</cp:coreProperties>
</file>